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54D4A271-3EEF-4EE2-9023-C3B06A0203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F146" i="1"/>
  <c r="B138" i="1"/>
  <c r="A138" i="1"/>
  <c r="L137" i="1"/>
  <c r="L138" i="1" s="1"/>
  <c r="J137" i="1"/>
  <c r="J138" i="1" s="1"/>
  <c r="I137" i="1"/>
  <c r="H137" i="1"/>
  <c r="G137" i="1"/>
  <c r="F137" i="1"/>
  <c r="F138" i="1" s="1"/>
  <c r="B128" i="1"/>
  <c r="A128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F81" i="1" s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B62" i="1"/>
  <c r="A62" i="1"/>
  <c r="L61" i="1"/>
  <c r="L62" i="1" s="1"/>
  <c r="J61" i="1"/>
  <c r="I61" i="1"/>
  <c r="H61" i="1"/>
  <c r="H62" i="1" s="1"/>
  <c r="G61" i="1"/>
  <c r="F61" i="1"/>
  <c r="B52" i="1"/>
  <c r="A52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38" i="1" l="1"/>
  <c r="F157" i="1"/>
  <c r="J157" i="1"/>
  <c r="G62" i="1"/>
  <c r="F62" i="1"/>
  <c r="J62" i="1"/>
  <c r="J196" i="1" s="1"/>
  <c r="H138" i="1"/>
  <c r="L196" i="1"/>
  <c r="G157" i="1"/>
  <c r="I157" i="1"/>
  <c r="I196" i="1" s="1"/>
  <c r="F196" i="1"/>
  <c r="H196" i="1"/>
  <c r="G196" i="1" l="1"/>
</calcChain>
</file>

<file path=xl/sharedStrings.xml><?xml version="1.0" encoding="utf-8"?>
<sst xmlns="http://schemas.openxmlformats.org/spreadsheetml/2006/main" count="294" uniqueCount="103">
  <si>
    <t>Школа</t>
  </si>
  <si>
    <t>МКОУ "Макуёвская НОШ"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</si>
  <si>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</si>
  <si>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</si>
  <si>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</si>
  <si>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</si>
  <si>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</si>
  <si>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Кучина Г.А.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</si>
  <si>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</si>
  <si>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</si>
  <si>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</si>
  <si>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</si>
  <si>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</si>
  <si>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</si>
  <si>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</si>
  <si>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</si>
  <si>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</si>
  <si>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</si>
  <si>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</si>
  <si>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</si>
  <si>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</si>
  <si>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</si>
  <si>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</si>
  <si>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</si>
  <si>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</si>
  <si>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</si>
  <si>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</si>
  <si>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</si>
  <si>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 с маслом</t>
  </si>
  <si>
    <t xml:space="preserve">Кнели куриные </t>
  </si>
  <si>
    <t>гор.напиток</t>
  </si>
  <si>
    <t>Какао с молоком</t>
  </si>
  <si>
    <t>хлеб</t>
  </si>
  <si>
    <t xml:space="preserve">Пшеничный </t>
  </si>
  <si>
    <t>фрукты</t>
  </si>
  <si>
    <t>Яблоко</t>
  </si>
  <si>
    <t>Салат из свежих огурцов</t>
  </si>
  <si>
    <t>Батон витаминизированный с сыром</t>
  </si>
  <si>
    <t>итого</t>
  </si>
  <si>
    <t>Обед</t>
  </si>
  <si>
    <t>закуска</t>
  </si>
  <si>
    <t>1 блюдо</t>
  </si>
  <si>
    <t xml:space="preserve"> 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</si>
  <si>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</si>
  <si>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</si>
  <si>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</si>
  <si>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</si>
  <si>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</si>
  <si>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</si>
  <si>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Макароны отварные с маслом </t>
  </si>
  <si>
    <t>200/5</t>
  </si>
  <si>
    <t>Зразы из говядины паровые</t>
  </si>
  <si>
    <t xml:space="preserve">Чай с молоком </t>
  </si>
  <si>
    <t>Пшеничный</t>
  </si>
  <si>
    <t>Сок</t>
  </si>
  <si>
    <t xml:space="preserve">Салат из свежих помидоров </t>
  </si>
  <si>
    <t>Батон с маслом</t>
  </si>
  <si>
    <t xml:space="preserve">  </t>
  </si>
  <si>
    <t>Картофельное пюре</t>
  </si>
  <si>
    <t>Котлета рыбная</t>
  </si>
  <si>
    <t>Чай</t>
  </si>
  <si>
    <t>Сок в индивидуальной упаковке</t>
  </si>
  <si>
    <t>Салат из свежей капусты</t>
  </si>
  <si>
    <t>Запеканка из творога с молоком сгущенным</t>
  </si>
  <si>
    <t>200/20</t>
  </si>
  <si>
    <t xml:space="preserve">Бананы </t>
  </si>
  <si>
    <t xml:space="preserve">Батон витаминизированный </t>
  </si>
  <si>
    <t>Каша овсяная с маслом</t>
  </si>
  <si>
    <t>25.49</t>
  </si>
  <si>
    <t>Котлета куриная</t>
  </si>
  <si>
    <t>147.72</t>
  </si>
  <si>
    <t xml:space="preserve">Чай </t>
  </si>
  <si>
    <t xml:space="preserve">Сок в индивидуальной упаковке </t>
  </si>
  <si>
    <t xml:space="preserve">Печенье </t>
  </si>
  <si>
    <t>184.5</t>
  </si>
  <si>
    <t xml:space="preserve">Омлет натуральный </t>
  </si>
  <si>
    <t xml:space="preserve">Кнели куриные с рисом </t>
  </si>
  <si>
    <t xml:space="preserve">какао с молоком </t>
  </si>
  <si>
    <t>пшеничный</t>
  </si>
  <si>
    <t>мандарины</t>
  </si>
  <si>
    <t>Батон</t>
  </si>
  <si>
    <t>салат из свежих помидоров</t>
  </si>
  <si>
    <t>0.5</t>
  </si>
  <si>
    <t>Макароны с маслом</t>
  </si>
  <si>
    <t>241.11</t>
  </si>
  <si>
    <t xml:space="preserve">Котлета мясная </t>
  </si>
  <si>
    <t>30.19</t>
  </si>
  <si>
    <t xml:space="preserve">Батон с сыром </t>
  </si>
  <si>
    <t xml:space="preserve">Картофельное пюре </t>
  </si>
  <si>
    <t xml:space="preserve">Рыба, тушенная с овощами </t>
  </si>
  <si>
    <t>90/60</t>
  </si>
  <si>
    <t>Кофейный напиток</t>
  </si>
  <si>
    <t>Бананы</t>
  </si>
  <si>
    <t>17.73</t>
  </si>
  <si>
    <t>Каша гречневая с маслом</t>
  </si>
  <si>
    <t xml:space="preserve">Печень по- строгановски </t>
  </si>
  <si>
    <t>50/40</t>
  </si>
  <si>
    <t>Огурцы свежие в нарезке</t>
  </si>
  <si>
    <t>Рагу из говядины с картофелем</t>
  </si>
  <si>
    <t>Груша</t>
  </si>
  <si>
    <t>Салат из свежих овощей</t>
  </si>
  <si>
    <t>Печенье в индивидуальной упаковке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</si>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</sst>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>
      <alignment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>
      <alignment horizontal="right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20" xfId="0" applyFont="1" applyBorder="1"/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>
      <alignment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0" t="s">
        <v>1</v>
      </c>
      <c r="D1" s="51"/>
      <c r="E1" s="52"/>
      <c r="F1" s="3" t="s">
        <v>2</v>
      </c>
      <c r="G1" s="1" t="s">
        <v>3</v>
      </c>
      <c r="H1" s="53" t="s">
        <v>4</v>
      </c>
      <c r="I1" s="54"/>
      <c r="J1" s="54"/>
      <c r="K1" s="55"/>
    </row>
    <row r="2" spans="1:12" ht="18" x14ac:dyDescent="0.2">
      <c r="A2" s="4" t="s">
        <v>5</v>
      </c>
      <c r="C2" s="1"/>
      <c r="G2" s="1" t="s">
        <v>6</v>
      </c>
      <c r="H2" s="53" t="s">
        <v>7</v>
      </c>
      <c r="I2" s="54"/>
      <c r="J2" s="54"/>
      <c r="K2" s="55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2</v>
      </c>
      <c r="I3" s="8">
        <v>9</v>
      </c>
      <c r="J3" s="9">
        <v>2024</v>
      </c>
      <c r="K3" s="2"/>
    </row>
    <row r="4" spans="1:12" x14ac:dyDescent="0.2">
      <c r="C4" s="1"/>
      <c r="D4" s="5"/>
      <c r="H4" s="10" t="s">
        <v>11</v>
      </c>
      <c r="I4" s="10" t="s">
        <v>12</v>
      </c>
      <c r="J4" s="10" t="s">
        <v>13</v>
      </c>
    </row>
    <row r="5" spans="1:12" ht="33.75" x14ac:dyDescent="0.2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" x14ac:dyDescent="0.25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150</v>
      </c>
      <c r="G6" s="20">
        <v>13.43</v>
      </c>
      <c r="H6" s="20">
        <v>20.82</v>
      </c>
      <c r="I6" s="20">
        <v>3.51</v>
      </c>
      <c r="J6" s="20">
        <v>255.09</v>
      </c>
      <c r="K6" s="21">
        <v>132</v>
      </c>
      <c r="L6" s="20">
        <v>16.54</v>
      </c>
    </row>
    <row r="7" spans="1:12" ht="15" x14ac:dyDescent="0.25">
      <c r="A7" s="22"/>
      <c r="B7" s="23"/>
      <c r="C7" s="24"/>
      <c r="D7" s="25"/>
      <c r="E7" s="26" t="s">
        <v>29</v>
      </c>
      <c r="F7" s="27">
        <v>90</v>
      </c>
      <c r="G7" s="27">
        <v>15.34</v>
      </c>
      <c r="H7" s="27">
        <v>17.41</v>
      </c>
      <c r="I7" s="27">
        <v>7.09</v>
      </c>
      <c r="J7" s="27">
        <v>246.38</v>
      </c>
      <c r="K7" s="28">
        <v>208</v>
      </c>
      <c r="L7" s="27">
        <v>16.5</v>
      </c>
    </row>
    <row r="8" spans="1:12" ht="15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>
        <v>269</v>
      </c>
      <c r="L8" s="27">
        <v>2.56</v>
      </c>
    </row>
    <row r="9" spans="1:12" ht="15" x14ac:dyDescent="0.25">
      <c r="A9" s="22"/>
      <c r="B9" s="23"/>
      <c r="C9" s="24"/>
      <c r="D9" s="29" t="s">
        <v>32</v>
      </c>
      <c r="E9" s="26" t="s">
        <v>33</v>
      </c>
      <c r="F9" s="27">
        <v>27.5</v>
      </c>
      <c r="G9" s="27">
        <v>1.6</v>
      </c>
      <c r="H9" s="27">
        <v>0.2</v>
      </c>
      <c r="I9" s="27">
        <v>9.6</v>
      </c>
      <c r="J9" s="27">
        <v>48</v>
      </c>
      <c r="K9" s="28"/>
      <c r="L9" s="27">
        <v>2.2200000000000002</v>
      </c>
    </row>
    <row r="10" spans="1:12" ht="15" x14ac:dyDescent="0.25">
      <c r="A10" s="22"/>
      <c r="B10" s="23"/>
      <c r="C10" s="24"/>
      <c r="D10" s="29" t="s">
        <v>34</v>
      </c>
      <c r="E10" s="26" t="s">
        <v>35</v>
      </c>
      <c r="F10" s="27">
        <v>100</v>
      </c>
      <c r="G10" s="27">
        <v>0.4</v>
      </c>
      <c r="H10" s="27">
        <v>0.4</v>
      </c>
      <c r="I10" s="27">
        <v>10.4</v>
      </c>
      <c r="J10" s="27">
        <v>45</v>
      </c>
      <c r="K10" s="28"/>
      <c r="L10" s="27">
        <v>19.95</v>
      </c>
    </row>
    <row r="11" spans="1:12" ht="15" x14ac:dyDescent="0.25">
      <c r="A11" s="22"/>
      <c r="B11" s="23"/>
      <c r="C11" s="24"/>
      <c r="D11" s="25"/>
      <c r="E11" s="26" t="s">
        <v>36</v>
      </c>
      <c r="F11" s="27">
        <v>60</v>
      </c>
      <c r="G11" s="27">
        <v>0.41</v>
      </c>
      <c r="H11" s="27">
        <v>7.5</v>
      </c>
      <c r="I11" s="27">
        <v>1.72</v>
      </c>
      <c r="J11" s="27">
        <v>76</v>
      </c>
      <c r="K11" s="28"/>
      <c r="L11" s="27">
        <v>16.54</v>
      </c>
    </row>
    <row r="12" spans="1:12" ht="15" x14ac:dyDescent="0.25">
      <c r="A12" s="22"/>
      <c r="B12" s="23"/>
      <c r="C12" s="24"/>
      <c r="D12" s="25"/>
      <c r="E12" s="26" t="s">
        <v>37</v>
      </c>
      <c r="F12" s="27">
        <v>30</v>
      </c>
      <c r="G12" s="27">
        <v>2.25</v>
      </c>
      <c r="H12" s="27">
        <v>0.78</v>
      </c>
      <c r="I12" s="27">
        <v>15.18</v>
      </c>
      <c r="J12" s="27">
        <v>75.3</v>
      </c>
      <c r="K12" s="28"/>
      <c r="L12" s="27">
        <v>19.7</v>
      </c>
    </row>
    <row r="13" spans="1:12" ht="15" x14ac:dyDescent="0.25">
      <c r="A13" s="30"/>
      <c r="B13" s="31"/>
      <c r="C13" s="32"/>
      <c r="D13" s="33" t="s">
        <v>38</v>
      </c>
      <c r="E13" s="34"/>
      <c r="F13" s="35">
        <f>SUM(F6:F12)</f>
        <v>657.5</v>
      </c>
      <c r="G13" s="35">
        <f>SUM(G6:G12)</f>
        <v>37.199999999999996</v>
      </c>
      <c r="H13" s="35">
        <f>SUM(H6:H12)</f>
        <v>51.040000000000006</v>
      </c>
      <c r="I13" s="35">
        <f>SUM(I6:I12)</f>
        <v>73.449999999999989</v>
      </c>
      <c r="J13" s="35">
        <f>SUM(J6:J12)</f>
        <v>899.68999999999994</v>
      </c>
      <c r="K13" s="36"/>
      <c r="L13" s="35">
        <f>SUM(L6:L12)</f>
        <v>94.01</v>
      </c>
    </row>
    <row r="14" spans="1:12" ht="15" x14ac:dyDescent="0.25">
      <c r="A14" s="37">
        <f>A6</f>
        <v>1</v>
      </c>
      <c r="B14" s="38">
        <f>B6</f>
        <v>1</v>
      </c>
      <c r="C14" s="39" t="s">
        <v>39</v>
      </c>
      <c r="D14" s="29" t="s">
        <v>40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9" t="s">
        <v>41</v>
      </c>
      <c r="E15" s="26" t="s">
        <v>42</v>
      </c>
      <c r="F15" s="27" t="s">
        <v>42</v>
      </c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9" t="s">
        <v>43</v>
      </c>
      <c r="E16" s="26" t="s">
        <v>42</v>
      </c>
      <c r="F16" s="27" t="s">
        <v>42</v>
      </c>
      <c r="G16" s="27"/>
      <c r="H16" s="27"/>
      <c r="I16" s="27"/>
      <c r="J16" s="27"/>
      <c r="K16" s="28"/>
      <c r="L16" s="27"/>
    </row>
    <row r="17" spans="1:12" ht="15" x14ac:dyDescent="0.25">
      <c r="A17" s="22"/>
      <c r="B17" s="23"/>
      <c r="C17" s="24"/>
      <c r="D17" s="29" t="s">
        <v>44</v>
      </c>
      <c r="E17" s="26" t="s">
        <v>42</v>
      </c>
      <c r="F17" s="27" t="s">
        <v>42</v>
      </c>
      <c r="G17" s="27"/>
      <c r="H17" s="27"/>
      <c r="I17" s="27"/>
      <c r="J17" s="27"/>
      <c r="K17" s="28"/>
      <c r="L17" s="27"/>
    </row>
    <row r="18" spans="1:12" ht="15" x14ac:dyDescent="0.25">
      <c r="A18" s="22"/>
      <c r="B18" s="23"/>
      <c r="C18" s="24"/>
      <c r="D18" s="29" t="s">
        <v>45</v>
      </c>
      <c r="E18" s="26" t="s">
        <v>42</v>
      </c>
      <c r="F18" s="27" t="s">
        <v>42</v>
      </c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46</v>
      </c>
      <c r="E19" s="26" t="s">
        <v>42</v>
      </c>
      <c r="F19" s="27" t="s">
        <v>42</v>
      </c>
      <c r="G19" s="27"/>
      <c r="H19" s="27"/>
      <c r="I19" s="27"/>
      <c r="J19" s="27"/>
      <c r="K19" s="28"/>
      <c r="L19" s="27"/>
    </row>
    <row r="20" spans="1:12" ht="15" x14ac:dyDescent="0.25">
      <c r="A20" s="22"/>
      <c r="B20" s="23"/>
      <c r="C20" s="24"/>
      <c r="D20" s="29" t="s">
        <v>47</v>
      </c>
      <c r="E20" s="26" t="s">
        <v>42</v>
      </c>
      <c r="F20" s="27" t="s">
        <v>42</v>
      </c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0"/>
      <c r="B23" s="31"/>
      <c r="C23" s="32"/>
      <c r="D23" s="33" t="s">
        <v>38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 x14ac:dyDescent="0.2">
      <c r="A24" s="40">
        <f>A6</f>
        <v>1</v>
      </c>
      <c r="B24" s="41">
        <f>B6</f>
        <v>1</v>
      </c>
      <c r="C24" s="56" t="s">
        <v>48</v>
      </c>
      <c r="D24" s="57"/>
      <c r="E24" s="42"/>
      <c r="F24" s="43">
        <f>F13+F23</f>
        <v>657.5</v>
      </c>
      <c r="G24" s="43">
        <f>G13+G23</f>
        <v>37.199999999999996</v>
      </c>
      <c r="H24" s="43">
        <f>H13+H23</f>
        <v>51.040000000000006</v>
      </c>
      <c r="I24" s="43">
        <f>I13+I23</f>
        <v>73.449999999999989</v>
      </c>
      <c r="J24" s="43">
        <f>J13+J23</f>
        <v>899.68999999999994</v>
      </c>
      <c r="K24" s="43"/>
      <c r="L24" s="43">
        <f>L13+L23</f>
        <v>94.01</v>
      </c>
    </row>
    <row r="25" spans="1:12" ht="15" x14ac:dyDescent="0.25">
      <c r="A25" s="44">
        <v>1</v>
      </c>
      <c r="B25" s="23">
        <v>2</v>
      </c>
      <c r="C25" s="17" t="s">
        <v>26</v>
      </c>
      <c r="D25" s="18" t="s">
        <v>27</v>
      </c>
      <c r="E25" s="19" t="s">
        <v>49</v>
      </c>
      <c r="F25" s="20" t="s">
        <v>50</v>
      </c>
      <c r="G25" s="20">
        <v>5.52</v>
      </c>
      <c r="H25" s="20">
        <v>5.3</v>
      </c>
      <c r="I25" s="20">
        <v>35.33</v>
      </c>
      <c r="J25" s="20">
        <v>241.11</v>
      </c>
      <c r="K25" s="21">
        <v>227</v>
      </c>
      <c r="L25" s="20">
        <v>3.04</v>
      </c>
    </row>
    <row r="26" spans="1:12" ht="15" x14ac:dyDescent="0.25">
      <c r="A26" s="44"/>
      <c r="B26" s="23"/>
      <c r="C26" s="24"/>
      <c r="D26" s="25"/>
      <c r="E26" s="26" t="s">
        <v>51</v>
      </c>
      <c r="F26" s="27">
        <v>90</v>
      </c>
      <c r="G26" s="27">
        <v>10.31</v>
      </c>
      <c r="H26" s="27">
        <v>12.71</v>
      </c>
      <c r="I26" s="27">
        <v>11.89</v>
      </c>
      <c r="J26" s="27">
        <v>203.11</v>
      </c>
      <c r="K26" s="28">
        <v>184</v>
      </c>
      <c r="L26" s="27">
        <v>32.71</v>
      </c>
    </row>
    <row r="27" spans="1:12" ht="15" x14ac:dyDescent="0.25">
      <c r="A27" s="44"/>
      <c r="B27" s="23"/>
      <c r="C27" s="24"/>
      <c r="D27" s="29" t="s">
        <v>30</v>
      </c>
      <c r="E27" s="26" t="s">
        <v>52</v>
      </c>
      <c r="F27" s="27">
        <v>200</v>
      </c>
      <c r="G27" s="27">
        <v>0</v>
      </c>
      <c r="H27" s="27">
        <v>0</v>
      </c>
      <c r="I27" s="27">
        <v>15.04</v>
      </c>
      <c r="J27" s="27">
        <v>60.16</v>
      </c>
      <c r="K27" s="28">
        <v>299</v>
      </c>
      <c r="L27" s="27">
        <v>4.17</v>
      </c>
    </row>
    <row r="28" spans="1:12" ht="15" x14ac:dyDescent="0.25">
      <c r="A28" s="44"/>
      <c r="B28" s="23"/>
      <c r="C28" s="24"/>
      <c r="D28" s="29" t="s">
        <v>32</v>
      </c>
      <c r="E28" s="26" t="s">
        <v>53</v>
      </c>
      <c r="F28" s="27">
        <v>27.5</v>
      </c>
      <c r="G28" s="27">
        <v>1.6</v>
      </c>
      <c r="H28" s="27">
        <v>0.2</v>
      </c>
      <c r="I28" s="27">
        <v>9.6</v>
      </c>
      <c r="J28" s="27">
        <v>48</v>
      </c>
      <c r="K28" s="28"/>
      <c r="L28" s="27">
        <v>2.2200000000000002</v>
      </c>
    </row>
    <row r="29" spans="1:12" ht="15" x14ac:dyDescent="0.25">
      <c r="A29" s="44"/>
      <c r="B29" s="23"/>
      <c r="C29" s="24"/>
      <c r="D29" s="29" t="s">
        <v>34</v>
      </c>
      <c r="E29" s="26" t="s">
        <v>54</v>
      </c>
      <c r="F29" s="27">
        <v>200</v>
      </c>
      <c r="G29" s="27">
        <v>0</v>
      </c>
      <c r="H29" s="27">
        <v>0</v>
      </c>
      <c r="I29" s="27">
        <v>22.4</v>
      </c>
      <c r="J29" s="27">
        <v>90</v>
      </c>
      <c r="K29" s="28"/>
      <c r="L29" s="27">
        <v>35</v>
      </c>
    </row>
    <row r="30" spans="1:12" ht="15" x14ac:dyDescent="0.25">
      <c r="A30" s="44"/>
      <c r="B30" s="23"/>
      <c r="C30" s="24"/>
      <c r="D30" s="25"/>
      <c r="E30" s="26" t="s">
        <v>55</v>
      </c>
      <c r="F30" s="27">
        <v>60</v>
      </c>
      <c r="G30" s="27">
        <v>0.5</v>
      </c>
      <c r="H30" s="27">
        <v>9</v>
      </c>
      <c r="I30" s="27">
        <v>2.06</v>
      </c>
      <c r="J30" s="27">
        <v>92</v>
      </c>
      <c r="K30" s="28">
        <v>13</v>
      </c>
      <c r="L30" s="27">
        <v>9.36</v>
      </c>
    </row>
    <row r="31" spans="1:12" ht="15" x14ac:dyDescent="0.25">
      <c r="A31" s="44"/>
      <c r="B31" s="23"/>
      <c r="C31" s="24"/>
      <c r="D31" s="25"/>
      <c r="E31" s="26" t="s">
        <v>56</v>
      </c>
      <c r="F31" s="27">
        <v>30</v>
      </c>
      <c r="G31" s="27">
        <v>2.4</v>
      </c>
      <c r="H31" s="27">
        <v>11.6</v>
      </c>
      <c r="I31" s="27">
        <v>30.51</v>
      </c>
      <c r="J31" s="27">
        <v>124.5</v>
      </c>
      <c r="K31" s="28"/>
      <c r="L31" s="27">
        <v>10.45</v>
      </c>
    </row>
    <row r="32" spans="1:12" ht="15" x14ac:dyDescent="0.25">
      <c r="A32" s="45"/>
      <c r="B32" s="31"/>
      <c r="C32" s="32"/>
      <c r="D32" s="33" t="s">
        <v>38</v>
      </c>
      <c r="E32" s="34"/>
      <c r="F32" s="35">
        <f>SUM(F25:F31)</f>
        <v>607.5</v>
      </c>
      <c r="G32" s="35">
        <f>SUM(G25:G31)</f>
        <v>20.329999999999998</v>
      </c>
      <c r="H32" s="35">
        <f>SUM(H25:H31)</f>
        <v>38.81</v>
      </c>
      <c r="I32" s="35">
        <f>SUM(I25:I31)</f>
        <v>126.83</v>
      </c>
      <c r="J32" s="35">
        <f>SUM(J25:J31)</f>
        <v>858.88</v>
      </c>
      <c r="K32" s="36"/>
      <c r="L32" s="35">
        <f>SUM(L25:L31)</f>
        <v>96.95</v>
      </c>
    </row>
    <row r="33" spans="1:12" ht="15" x14ac:dyDescent="0.25">
      <c r="A33" s="38">
        <f>A25</f>
        <v>1</v>
      </c>
      <c r="B33" s="38">
        <f>B25</f>
        <v>2</v>
      </c>
      <c r="C33" s="39" t="s">
        <v>39</v>
      </c>
      <c r="D33" s="29" t="s">
        <v>40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44"/>
      <c r="B34" s="23"/>
      <c r="C34" s="24"/>
      <c r="D34" s="29" t="s">
        <v>41</v>
      </c>
      <c r="E34" s="26" t="s">
        <v>42</v>
      </c>
      <c r="F34" s="27" t="s">
        <v>42</v>
      </c>
      <c r="G34" s="27"/>
      <c r="H34" s="27"/>
      <c r="I34" s="27"/>
      <c r="J34" s="27"/>
      <c r="K34" s="28"/>
      <c r="L34" s="27"/>
    </row>
    <row r="35" spans="1:12" ht="15" x14ac:dyDescent="0.25">
      <c r="A35" s="44"/>
      <c r="B35" s="23"/>
      <c r="C35" s="24"/>
      <c r="D35" s="29" t="s">
        <v>43</v>
      </c>
      <c r="E35" s="26" t="s">
        <v>42</v>
      </c>
      <c r="F35" s="27" t="s">
        <v>42</v>
      </c>
      <c r="G35" s="27"/>
      <c r="H35" s="27"/>
      <c r="I35" s="27"/>
      <c r="J35" s="27"/>
      <c r="K35" s="28"/>
      <c r="L35" s="27"/>
    </row>
    <row r="36" spans="1:12" ht="15" x14ac:dyDescent="0.25">
      <c r="A36" s="44"/>
      <c r="B36" s="23"/>
      <c r="C36" s="24"/>
      <c r="D36" s="29" t="s">
        <v>44</v>
      </c>
      <c r="E36" s="26" t="s">
        <v>42</v>
      </c>
      <c r="F36" s="27" t="s">
        <v>42</v>
      </c>
      <c r="G36" s="27"/>
      <c r="H36" s="27"/>
      <c r="I36" s="27"/>
      <c r="J36" s="27"/>
      <c r="K36" s="28"/>
      <c r="L36" s="27"/>
    </row>
    <row r="37" spans="1:12" ht="15" x14ac:dyDescent="0.25">
      <c r="A37" s="44"/>
      <c r="B37" s="23"/>
      <c r="C37" s="24"/>
      <c r="D37" s="29" t="s">
        <v>45</v>
      </c>
      <c r="E37" s="26" t="s">
        <v>42</v>
      </c>
      <c r="F37" s="27" t="s">
        <v>42</v>
      </c>
      <c r="G37" s="27"/>
      <c r="H37" s="27"/>
      <c r="I37" s="27"/>
      <c r="J37" s="27"/>
      <c r="K37" s="28"/>
      <c r="L37" s="27"/>
    </row>
    <row r="38" spans="1:12" ht="15" x14ac:dyDescent="0.25">
      <c r="A38" s="44"/>
      <c r="B38" s="23"/>
      <c r="C38" s="24"/>
      <c r="D38" s="29" t="s">
        <v>46</v>
      </c>
      <c r="E38" s="26" t="s">
        <v>42</v>
      </c>
      <c r="F38" s="27" t="s">
        <v>57</v>
      </c>
      <c r="G38" s="27"/>
      <c r="H38" s="27"/>
      <c r="I38" s="27"/>
      <c r="J38" s="27"/>
      <c r="K38" s="28"/>
      <c r="L38" s="27"/>
    </row>
    <row r="39" spans="1:12" ht="15" x14ac:dyDescent="0.25">
      <c r="A39" s="44"/>
      <c r="B39" s="23"/>
      <c r="C39" s="24"/>
      <c r="D39" s="29" t="s">
        <v>47</v>
      </c>
      <c r="E39" s="26" t="s">
        <v>42</v>
      </c>
      <c r="F39" s="27" t="s">
        <v>42</v>
      </c>
      <c r="G39" s="27"/>
      <c r="H39" s="27"/>
      <c r="I39" s="27"/>
      <c r="J39" s="27"/>
      <c r="K39" s="28"/>
      <c r="L39" s="27"/>
    </row>
    <row r="40" spans="1:12" ht="15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45"/>
      <c r="B42" s="31"/>
      <c r="C42" s="32"/>
      <c r="D42" s="33" t="s">
        <v>38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">
      <c r="A43" s="46">
        <f>A25</f>
        <v>1</v>
      </c>
      <c r="B43" s="46">
        <f>B25</f>
        <v>2</v>
      </c>
      <c r="C43" s="56" t="s">
        <v>48</v>
      </c>
      <c r="D43" s="57"/>
      <c r="E43" s="42"/>
      <c r="F43" s="43">
        <f>F32+F42</f>
        <v>607.5</v>
      </c>
      <c r="G43" s="43">
        <f>G32+G42</f>
        <v>20.329999999999998</v>
      </c>
      <c r="H43" s="43">
        <f>H32+H42</f>
        <v>38.81</v>
      </c>
      <c r="I43" s="43">
        <f>I32+I42</f>
        <v>126.83</v>
      </c>
      <c r="J43" s="43">
        <f>J32+J42</f>
        <v>858.88</v>
      </c>
      <c r="K43" s="43"/>
      <c r="L43" s="43">
        <f>L32+L42</f>
        <v>96.95</v>
      </c>
    </row>
    <row r="44" spans="1:12" ht="15" x14ac:dyDescent="0.25">
      <c r="A44" s="15">
        <v>1</v>
      </c>
      <c r="B44" s="16">
        <v>3</v>
      </c>
      <c r="C44" s="17" t="s">
        <v>26</v>
      </c>
      <c r="D44" s="18" t="s">
        <v>27</v>
      </c>
      <c r="E44" s="19" t="s">
        <v>58</v>
      </c>
      <c r="F44" s="20">
        <v>200</v>
      </c>
      <c r="G44" s="20">
        <v>3.2</v>
      </c>
      <c r="H44" s="20">
        <v>6.06</v>
      </c>
      <c r="I44" s="20">
        <v>23.3</v>
      </c>
      <c r="J44" s="20">
        <v>160.46</v>
      </c>
      <c r="K44" s="21">
        <v>76</v>
      </c>
      <c r="L44" s="20">
        <v>17.7</v>
      </c>
    </row>
    <row r="45" spans="1:12" ht="15" x14ac:dyDescent="0.25">
      <c r="A45" s="22"/>
      <c r="B45" s="23"/>
      <c r="C45" s="24"/>
      <c r="D45" s="25"/>
      <c r="E45" s="26" t="s">
        <v>59</v>
      </c>
      <c r="F45" s="27">
        <v>90</v>
      </c>
      <c r="G45" s="27">
        <v>10.44</v>
      </c>
      <c r="H45" s="27">
        <v>8.8800000000000008</v>
      </c>
      <c r="I45" s="27">
        <v>5.4</v>
      </c>
      <c r="J45" s="27">
        <v>147.72</v>
      </c>
      <c r="K45" s="28">
        <v>162</v>
      </c>
      <c r="L45" s="27">
        <v>17.87</v>
      </c>
    </row>
    <row r="46" spans="1:12" ht="15" x14ac:dyDescent="0.25">
      <c r="A46" s="22"/>
      <c r="B46" s="23"/>
      <c r="C46" s="24"/>
      <c r="D46" s="29" t="s">
        <v>30</v>
      </c>
      <c r="E46" s="26" t="s">
        <v>60</v>
      </c>
      <c r="F46" s="27">
        <v>200</v>
      </c>
      <c r="G46" s="27">
        <v>0</v>
      </c>
      <c r="H46" s="27">
        <v>0</v>
      </c>
      <c r="I46" s="27">
        <v>15.04</v>
      </c>
      <c r="J46" s="27">
        <v>60.16</v>
      </c>
      <c r="K46" s="28">
        <v>299</v>
      </c>
      <c r="L46" s="27">
        <v>0.92</v>
      </c>
    </row>
    <row r="47" spans="1:12" ht="15" x14ac:dyDescent="0.25">
      <c r="A47" s="22"/>
      <c r="B47" s="23"/>
      <c r="C47" s="24"/>
      <c r="D47" s="29" t="s">
        <v>32</v>
      </c>
      <c r="E47" s="26" t="s">
        <v>53</v>
      </c>
      <c r="F47" s="27">
        <v>27.5</v>
      </c>
      <c r="G47" s="27">
        <v>1.6</v>
      </c>
      <c r="H47" s="27">
        <v>0.2</v>
      </c>
      <c r="I47" s="27">
        <v>9.6</v>
      </c>
      <c r="J47" s="27">
        <v>48</v>
      </c>
      <c r="K47" s="28"/>
      <c r="L47" s="27">
        <v>2.2200000000000002</v>
      </c>
    </row>
    <row r="48" spans="1:12" ht="15" x14ac:dyDescent="0.25">
      <c r="A48" s="22"/>
      <c r="B48" s="23"/>
      <c r="C48" s="24"/>
      <c r="D48" s="29" t="s">
        <v>34</v>
      </c>
      <c r="E48" s="26" t="s">
        <v>61</v>
      </c>
      <c r="F48" s="27">
        <v>200</v>
      </c>
      <c r="G48" s="27">
        <v>0</v>
      </c>
      <c r="H48" s="27">
        <v>0</v>
      </c>
      <c r="I48" s="27">
        <v>22.4</v>
      </c>
      <c r="J48" s="27">
        <v>90</v>
      </c>
      <c r="K48" s="28"/>
      <c r="L48" s="27">
        <v>32</v>
      </c>
    </row>
    <row r="49" spans="1:12" ht="15" x14ac:dyDescent="0.25">
      <c r="A49" s="22"/>
      <c r="B49" s="23"/>
      <c r="C49" s="24"/>
      <c r="D49" s="25"/>
      <c r="E49" s="26" t="s">
        <v>62</v>
      </c>
      <c r="F49" s="27">
        <v>60</v>
      </c>
      <c r="G49" s="27">
        <v>0.14000000000000001</v>
      </c>
      <c r="H49" s="27">
        <v>5</v>
      </c>
      <c r="I49" s="27">
        <v>9.02</v>
      </c>
      <c r="J49" s="27">
        <v>88</v>
      </c>
      <c r="K49" s="28">
        <v>11</v>
      </c>
      <c r="L49" s="27">
        <v>4.83</v>
      </c>
    </row>
    <row r="50" spans="1:12" ht="15" x14ac:dyDescent="0.25">
      <c r="A50" s="22"/>
      <c r="B50" s="23"/>
      <c r="C50" s="24"/>
      <c r="D50" s="25"/>
      <c r="E50" s="26" t="s">
        <v>37</v>
      </c>
      <c r="F50" s="27">
        <v>30</v>
      </c>
      <c r="G50" s="27">
        <v>2.25</v>
      </c>
      <c r="H50" s="27">
        <v>0.78</v>
      </c>
      <c r="I50" s="27">
        <v>15.18</v>
      </c>
      <c r="J50" s="27">
        <v>75.3</v>
      </c>
      <c r="K50" s="28"/>
      <c r="L50" s="27">
        <v>22.99</v>
      </c>
    </row>
    <row r="51" spans="1:12" ht="15" x14ac:dyDescent="0.25">
      <c r="A51" s="30"/>
      <c r="B51" s="31"/>
      <c r="C51" s="32"/>
      <c r="D51" s="33" t="s">
        <v>38</v>
      </c>
      <c r="E51" s="34"/>
      <c r="F51" s="35">
        <f>SUM(F44:F50)</f>
        <v>807.5</v>
      </c>
      <c r="G51" s="35">
        <f>SUM(G44:G50)</f>
        <v>17.630000000000003</v>
      </c>
      <c r="H51" s="35">
        <f>SUM(H44:H50)</f>
        <v>20.92</v>
      </c>
      <c r="I51" s="35">
        <f>SUM(I44:I50)</f>
        <v>99.94</v>
      </c>
      <c r="J51" s="35">
        <f>SUM(J44:J50)</f>
        <v>669.64</v>
      </c>
      <c r="K51" s="36"/>
      <c r="L51" s="35">
        <v>98.48</v>
      </c>
    </row>
    <row r="52" spans="1:12" ht="15" x14ac:dyDescent="0.25">
      <c r="A52" s="37">
        <f>A44</f>
        <v>1</v>
      </c>
      <c r="B52" s="38">
        <f>B44</f>
        <v>3</v>
      </c>
      <c r="C52" s="39" t="s">
        <v>39</v>
      </c>
      <c r="D52" s="29" t="s">
        <v>40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22"/>
      <c r="B53" s="23"/>
      <c r="C53" s="24"/>
      <c r="D53" s="29" t="s">
        <v>41</v>
      </c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22"/>
      <c r="B54" s="23"/>
      <c r="C54" s="24"/>
      <c r="D54" s="29" t="s">
        <v>43</v>
      </c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22"/>
      <c r="B55" s="23"/>
      <c r="C55" s="24"/>
      <c r="D55" s="29" t="s">
        <v>44</v>
      </c>
      <c r="E55" s="26"/>
      <c r="F55" s="27"/>
      <c r="G55" s="27"/>
      <c r="H55" s="27"/>
      <c r="I55" s="27"/>
      <c r="J55" s="27"/>
      <c r="K55" s="28"/>
      <c r="L55" s="27"/>
    </row>
    <row r="56" spans="1:12" ht="15" x14ac:dyDescent="0.25">
      <c r="A56" s="22"/>
      <c r="B56" s="23"/>
      <c r="C56" s="24"/>
      <c r="D56" s="29" t="s">
        <v>45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22"/>
      <c r="B57" s="23"/>
      <c r="C57" s="24"/>
      <c r="D57" s="29" t="s">
        <v>46</v>
      </c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22"/>
      <c r="B58" s="23"/>
      <c r="C58" s="24"/>
      <c r="D58" s="29" t="s">
        <v>47</v>
      </c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30"/>
      <c r="B61" s="31"/>
      <c r="C61" s="32"/>
      <c r="D61" s="33" t="s">
        <v>38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">
      <c r="A62" s="40">
        <f>A44</f>
        <v>1</v>
      </c>
      <c r="B62" s="41">
        <f>B44</f>
        <v>3</v>
      </c>
      <c r="C62" s="56" t="s">
        <v>48</v>
      </c>
      <c r="D62" s="57"/>
      <c r="E62" s="42"/>
      <c r="F62" s="43">
        <f>F51+F61</f>
        <v>807.5</v>
      </c>
      <c r="G62" s="43">
        <f>G51+G61</f>
        <v>17.630000000000003</v>
      </c>
      <c r="H62" s="43">
        <f>H51+H61</f>
        <v>20.92</v>
      </c>
      <c r="I62" s="43">
        <f>I51+I61</f>
        <v>99.94</v>
      </c>
      <c r="J62" s="43">
        <f>J51+J61</f>
        <v>669.64</v>
      </c>
      <c r="K62" s="43"/>
      <c r="L62" s="43">
        <f>L51+L61</f>
        <v>98.48</v>
      </c>
    </row>
    <row r="63" spans="1:12" ht="15" x14ac:dyDescent="0.25">
      <c r="A63" s="15">
        <v>1</v>
      </c>
      <c r="B63" s="16">
        <v>4</v>
      </c>
      <c r="C63" s="17" t="s">
        <v>26</v>
      </c>
      <c r="D63" s="18" t="s">
        <v>27</v>
      </c>
      <c r="E63" s="19" t="s">
        <v>63</v>
      </c>
      <c r="F63" s="20" t="s">
        <v>64</v>
      </c>
      <c r="G63" s="20">
        <v>24.84</v>
      </c>
      <c r="H63" s="20">
        <v>10.29</v>
      </c>
      <c r="I63" s="20">
        <v>24.74</v>
      </c>
      <c r="J63" s="20">
        <v>290.89999999999998</v>
      </c>
      <c r="K63" s="21"/>
      <c r="L63" s="20">
        <v>49.42</v>
      </c>
    </row>
    <row r="64" spans="1:12" ht="15" x14ac:dyDescent="0.2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5" x14ac:dyDescent="0.25">
      <c r="A65" s="22"/>
      <c r="B65" s="23"/>
      <c r="C65" s="24"/>
      <c r="D65" s="29" t="s">
        <v>30</v>
      </c>
      <c r="E65" s="26" t="s">
        <v>31</v>
      </c>
      <c r="F65" s="27">
        <v>200</v>
      </c>
      <c r="G65" s="27">
        <v>3.77</v>
      </c>
      <c r="H65" s="27">
        <v>3.93</v>
      </c>
      <c r="I65" s="27">
        <v>25.95</v>
      </c>
      <c r="J65" s="27">
        <v>153.91999999999999</v>
      </c>
      <c r="K65" s="28"/>
      <c r="L65" s="27">
        <v>3.82</v>
      </c>
    </row>
    <row r="66" spans="1:12" ht="15" x14ac:dyDescent="0.25">
      <c r="A66" s="22"/>
      <c r="B66" s="23"/>
      <c r="C66" s="24"/>
      <c r="D66" s="29" t="s">
        <v>32</v>
      </c>
      <c r="E66" s="26" t="s">
        <v>53</v>
      </c>
      <c r="F66" s="27">
        <v>27.5</v>
      </c>
      <c r="G66" s="27">
        <v>1.6</v>
      </c>
      <c r="H66" s="27">
        <v>0.2</v>
      </c>
      <c r="I66" s="27">
        <v>9.6</v>
      </c>
      <c r="J66" s="27">
        <v>48</v>
      </c>
      <c r="K66" s="28"/>
      <c r="L66" s="27">
        <v>2.44</v>
      </c>
    </row>
    <row r="67" spans="1:12" ht="15" x14ac:dyDescent="0.25">
      <c r="A67" s="22"/>
      <c r="B67" s="23"/>
      <c r="C67" s="24"/>
      <c r="D67" s="29" t="s">
        <v>34</v>
      </c>
      <c r="E67" s="26" t="s">
        <v>65</v>
      </c>
      <c r="F67" s="27">
        <v>100</v>
      </c>
      <c r="G67" s="27">
        <v>0.33</v>
      </c>
      <c r="H67" s="27">
        <v>1.0900000000000001</v>
      </c>
      <c r="I67" s="27">
        <v>22.84</v>
      </c>
      <c r="J67" s="27">
        <v>96</v>
      </c>
      <c r="K67" s="28"/>
      <c r="L67" s="27">
        <v>19.47</v>
      </c>
    </row>
    <row r="68" spans="1:12" ht="15" x14ac:dyDescent="0.25">
      <c r="A68" s="22"/>
      <c r="B68" s="23"/>
      <c r="C68" s="24"/>
      <c r="D68" s="25"/>
      <c r="E68" s="26" t="s">
        <v>66</v>
      </c>
      <c r="F68" s="27">
        <v>30</v>
      </c>
      <c r="G68" s="27">
        <v>2.25</v>
      </c>
      <c r="H68" s="27">
        <v>0.78</v>
      </c>
      <c r="I68" s="27">
        <v>15.18</v>
      </c>
      <c r="J68" s="27">
        <v>75.3</v>
      </c>
      <c r="K68" s="28"/>
      <c r="L68" s="27">
        <v>4.8899999999999997</v>
      </c>
    </row>
    <row r="69" spans="1:12" ht="15" x14ac:dyDescent="0.25">
      <c r="A69" s="22"/>
      <c r="B69" s="23"/>
      <c r="C69" s="24"/>
      <c r="D69" s="25"/>
      <c r="E69" s="26" t="s">
        <v>55</v>
      </c>
      <c r="F69" s="27">
        <v>60</v>
      </c>
      <c r="G69" s="27">
        <v>0.5</v>
      </c>
      <c r="H69" s="27">
        <v>9</v>
      </c>
      <c r="I69" s="27">
        <v>2.06</v>
      </c>
      <c r="J69" s="27">
        <v>92</v>
      </c>
      <c r="K69" s="28">
        <v>13</v>
      </c>
      <c r="L69" s="27">
        <v>9.36</v>
      </c>
    </row>
    <row r="70" spans="1:12" ht="15" x14ac:dyDescent="0.25">
      <c r="A70" s="30"/>
      <c r="B70" s="31"/>
      <c r="C70" s="32"/>
      <c r="D70" s="33" t="s">
        <v>38</v>
      </c>
      <c r="E70" s="34"/>
      <c r="F70" s="35">
        <v>577.5</v>
      </c>
      <c r="G70" s="35">
        <f>SUM(G63:G69)</f>
        <v>33.29</v>
      </c>
      <c r="H70" s="35">
        <f>SUM(H63:H69)</f>
        <v>25.29</v>
      </c>
      <c r="I70" s="35">
        <f>SUM(I63:I69)</f>
        <v>100.37</v>
      </c>
      <c r="J70" s="35">
        <f>SUM(J63:J69)</f>
        <v>756.11999999999989</v>
      </c>
      <c r="K70" s="36"/>
      <c r="L70" s="35">
        <f>SUM(L63:L69)</f>
        <v>89.4</v>
      </c>
    </row>
    <row r="71" spans="1:12" ht="15" x14ac:dyDescent="0.25">
      <c r="A71" s="37">
        <f>A63</f>
        <v>1</v>
      </c>
      <c r="B71" s="38">
        <f>B63</f>
        <v>4</v>
      </c>
      <c r="C71" s="39" t="s">
        <v>39</v>
      </c>
      <c r="D71" s="29" t="s">
        <v>40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22"/>
      <c r="B72" s="23"/>
      <c r="C72" s="24"/>
      <c r="D72" s="29" t="s">
        <v>41</v>
      </c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22"/>
      <c r="B73" s="23"/>
      <c r="C73" s="24"/>
      <c r="D73" s="29" t="s">
        <v>43</v>
      </c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22"/>
      <c r="B74" s="23"/>
      <c r="C74" s="24"/>
      <c r="D74" s="29" t="s">
        <v>44</v>
      </c>
      <c r="E74" s="26"/>
      <c r="F74" s="27"/>
      <c r="G74" s="27"/>
      <c r="H74" s="27"/>
      <c r="I74" s="27"/>
      <c r="J74" s="27"/>
      <c r="K74" s="28"/>
      <c r="L74" s="27"/>
    </row>
    <row r="75" spans="1:12" ht="15" x14ac:dyDescent="0.25">
      <c r="A75" s="22"/>
      <c r="B75" s="23"/>
      <c r="C75" s="24"/>
      <c r="D75" s="29" t="s">
        <v>45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22"/>
      <c r="B76" s="23"/>
      <c r="C76" s="24"/>
      <c r="D76" s="29" t="s">
        <v>46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22"/>
      <c r="B77" s="23"/>
      <c r="C77" s="24"/>
      <c r="D77" s="29" t="s">
        <v>47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30"/>
      <c r="B80" s="31"/>
      <c r="C80" s="32"/>
      <c r="D80" s="33" t="s">
        <v>38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">
      <c r="A81" s="40">
        <f>A63</f>
        <v>1</v>
      </c>
      <c r="B81" s="41">
        <f>B63</f>
        <v>4</v>
      </c>
      <c r="C81" s="56" t="s">
        <v>48</v>
      </c>
      <c r="D81" s="57"/>
      <c r="E81" s="42"/>
      <c r="F81" s="43">
        <f>F70+F80</f>
        <v>577.5</v>
      </c>
      <c r="G81" s="43">
        <f>G70+G80</f>
        <v>33.29</v>
      </c>
      <c r="H81" s="43">
        <f>H70+H80</f>
        <v>25.29</v>
      </c>
      <c r="I81" s="43">
        <f>I70+I80</f>
        <v>100.37</v>
      </c>
      <c r="J81" s="43">
        <f>J70+J80</f>
        <v>756.11999999999989</v>
      </c>
      <c r="K81" s="43"/>
      <c r="L81" s="43">
        <f>L70+L80</f>
        <v>89.4</v>
      </c>
    </row>
    <row r="82" spans="1:12" ht="15" x14ac:dyDescent="0.25">
      <c r="A82" s="15">
        <v>1</v>
      </c>
      <c r="B82" s="16">
        <v>5</v>
      </c>
      <c r="C82" s="17" t="s">
        <v>26</v>
      </c>
      <c r="D82" s="18" t="s">
        <v>27</v>
      </c>
      <c r="E82" s="19" t="s">
        <v>67</v>
      </c>
      <c r="F82" s="20" t="s">
        <v>50</v>
      </c>
      <c r="G82" s="20">
        <v>6.33</v>
      </c>
      <c r="H82" s="20">
        <v>8.9</v>
      </c>
      <c r="I82" s="20" t="s">
        <v>68</v>
      </c>
      <c r="J82" s="20">
        <v>207.38</v>
      </c>
      <c r="K82" s="21">
        <v>109</v>
      </c>
      <c r="L82" s="20">
        <v>11.69</v>
      </c>
    </row>
    <row r="83" spans="1:12" ht="15" x14ac:dyDescent="0.25">
      <c r="A83" s="22"/>
      <c r="B83" s="23"/>
      <c r="C83" s="24"/>
      <c r="D83" s="25"/>
      <c r="E83" s="26" t="s">
        <v>69</v>
      </c>
      <c r="F83" s="27">
        <v>90</v>
      </c>
      <c r="G83" s="27">
        <v>10.44</v>
      </c>
      <c r="H83" s="27">
        <v>8.8800000000000008</v>
      </c>
      <c r="I83" s="27">
        <v>5.4</v>
      </c>
      <c r="J83" s="27" t="s">
        <v>70</v>
      </c>
      <c r="K83" s="28">
        <v>162</v>
      </c>
      <c r="L83" s="27">
        <v>25.55</v>
      </c>
    </row>
    <row r="84" spans="1:12" ht="15" x14ac:dyDescent="0.25">
      <c r="A84" s="22"/>
      <c r="B84" s="23"/>
      <c r="C84" s="24"/>
      <c r="D84" s="29" t="s">
        <v>30</v>
      </c>
      <c r="E84" s="26" t="s">
        <v>71</v>
      </c>
      <c r="F84" s="27">
        <v>200</v>
      </c>
      <c r="G84" s="27">
        <v>0</v>
      </c>
      <c r="H84" s="27">
        <v>0</v>
      </c>
      <c r="I84" s="27">
        <v>15.04</v>
      </c>
      <c r="J84" s="27">
        <v>60.16</v>
      </c>
      <c r="K84" s="28">
        <v>299</v>
      </c>
      <c r="L84" s="27">
        <v>0.92</v>
      </c>
    </row>
    <row r="85" spans="1:12" ht="15" x14ac:dyDescent="0.25">
      <c r="A85" s="22"/>
      <c r="B85" s="23"/>
      <c r="C85" s="24"/>
      <c r="D85" s="29" t="s">
        <v>32</v>
      </c>
      <c r="E85" s="26" t="s">
        <v>53</v>
      </c>
      <c r="F85" s="27">
        <v>27.5</v>
      </c>
      <c r="G85" s="27">
        <v>1.6</v>
      </c>
      <c r="H85" s="27">
        <v>0.2</v>
      </c>
      <c r="I85" s="27">
        <v>9.6</v>
      </c>
      <c r="J85" s="27">
        <v>48</v>
      </c>
      <c r="K85" s="28"/>
      <c r="L85" s="27">
        <v>2.44</v>
      </c>
    </row>
    <row r="86" spans="1:12" ht="15" x14ac:dyDescent="0.25">
      <c r="A86" s="22"/>
      <c r="B86" s="23"/>
      <c r="C86" s="24"/>
      <c r="D86" s="29" t="s">
        <v>34</v>
      </c>
      <c r="E86" s="26" t="s">
        <v>72</v>
      </c>
      <c r="F86" s="27">
        <v>200</v>
      </c>
      <c r="G86" s="27">
        <v>0</v>
      </c>
      <c r="H86" s="27">
        <v>0</v>
      </c>
      <c r="I86" s="27">
        <v>22.4</v>
      </c>
      <c r="J86" s="27">
        <v>90</v>
      </c>
      <c r="K86" s="28"/>
      <c r="L86" s="27">
        <v>35</v>
      </c>
    </row>
    <row r="87" spans="1:12" ht="15" x14ac:dyDescent="0.25">
      <c r="A87" s="22"/>
      <c r="B87" s="23"/>
      <c r="C87" s="24"/>
      <c r="D87" s="25"/>
      <c r="E87" s="26" t="s">
        <v>73</v>
      </c>
      <c r="F87" s="27">
        <v>45</v>
      </c>
      <c r="G87" s="27">
        <v>2.7</v>
      </c>
      <c r="H87" s="27">
        <v>9</v>
      </c>
      <c r="I87" s="27">
        <v>22.5</v>
      </c>
      <c r="J87" s="27" t="s">
        <v>74</v>
      </c>
      <c r="K87" s="28"/>
      <c r="L87" s="27">
        <v>8.4600000000000009</v>
      </c>
    </row>
    <row r="88" spans="1:12" ht="15" x14ac:dyDescent="0.25">
      <c r="A88" s="22"/>
      <c r="B88" s="23"/>
      <c r="C88" s="24"/>
      <c r="D88" s="25"/>
      <c r="E88" s="26" t="s">
        <v>36</v>
      </c>
      <c r="F88" s="27">
        <v>60</v>
      </c>
      <c r="G88" s="27">
        <v>0.41</v>
      </c>
      <c r="H88" s="27">
        <v>7.5</v>
      </c>
      <c r="I88" s="27">
        <v>1.72</v>
      </c>
      <c r="J88" s="27">
        <v>76</v>
      </c>
      <c r="K88" s="28"/>
      <c r="L88" s="27">
        <v>6.69</v>
      </c>
    </row>
    <row r="89" spans="1:12" ht="15" x14ac:dyDescent="0.25">
      <c r="A89" s="30"/>
      <c r="B89" s="31"/>
      <c r="C89" s="32"/>
      <c r="D89" s="33" t="s">
        <v>38</v>
      </c>
      <c r="E89" s="34"/>
      <c r="F89" s="35">
        <f>SUM(F82:F88)</f>
        <v>622.5</v>
      </c>
      <c r="G89" s="35">
        <f>SUM(G82:G88)</f>
        <v>21.48</v>
      </c>
      <c r="H89" s="35">
        <f>SUM(H82:H88)</f>
        <v>34.480000000000004</v>
      </c>
      <c r="I89" s="35">
        <f>SUM(I82:I88)</f>
        <v>76.66</v>
      </c>
      <c r="J89" s="35">
        <f>SUM(J82:J88)</f>
        <v>481.53999999999996</v>
      </c>
      <c r="K89" s="36"/>
      <c r="L89" s="35">
        <f>SUM(L82:L88)</f>
        <v>90.75</v>
      </c>
    </row>
    <row r="90" spans="1:12" ht="15" x14ac:dyDescent="0.25">
      <c r="A90" s="37">
        <f>A82</f>
        <v>1</v>
      </c>
      <c r="B90" s="38">
        <f>B82</f>
        <v>5</v>
      </c>
      <c r="C90" s="39" t="s">
        <v>39</v>
      </c>
      <c r="D90" s="29" t="s">
        <v>40</v>
      </c>
      <c r="E90" s="26"/>
      <c r="F90" s="27"/>
      <c r="G90" s="27"/>
      <c r="H90" s="27"/>
      <c r="I90" s="27"/>
      <c r="J90" s="27"/>
      <c r="K90" s="28"/>
      <c r="L90" s="27"/>
    </row>
    <row r="91" spans="1:12" ht="15" x14ac:dyDescent="0.25">
      <c r="A91" s="22"/>
      <c r="B91" s="23"/>
      <c r="C91" s="24"/>
      <c r="D91" s="29" t="s">
        <v>41</v>
      </c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43</v>
      </c>
      <c r="E92" s="26"/>
      <c r="F92" s="27"/>
      <c r="G92" s="27"/>
      <c r="H92" s="27"/>
      <c r="I92" s="27"/>
      <c r="J92" s="27"/>
      <c r="K92" s="28"/>
      <c r="L92" s="27"/>
    </row>
    <row r="93" spans="1:12" ht="15" x14ac:dyDescent="0.25">
      <c r="A93" s="22"/>
      <c r="B93" s="23"/>
      <c r="C93" s="24"/>
      <c r="D93" s="29" t="s">
        <v>44</v>
      </c>
      <c r="E93" s="26"/>
      <c r="F93" s="27"/>
      <c r="G93" s="27"/>
      <c r="H93" s="27"/>
      <c r="I93" s="27"/>
      <c r="J93" s="27"/>
      <c r="K93" s="28"/>
      <c r="L93" s="27"/>
    </row>
    <row r="94" spans="1:12" ht="15" x14ac:dyDescent="0.25">
      <c r="A94" s="22"/>
      <c r="B94" s="23"/>
      <c r="C94" s="24"/>
      <c r="D94" s="29" t="s">
        <v>45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9" t="s">
        <v>46</v>
      </c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9" t="s">
        <v>47</v>
      </c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30"/>
      <c r="B99" s="31"/>
      <c r="C99" s="32"/>
      <c r="D99" s="33" t="s">
        <v>38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">
      <c r="A100" s="40">
        <f>A82</f>
        <v>1</v>
      </c>
      <c r="B100" s="41">
        <f>B82</f>
        <v>5</v>
      </c>
      <c r="C100" s="56" t="s">
        <v>48</v>
      </c>
      <c r="D100" s="57"/>
      <c r="E100" s="42"/>
      <c r="F100" s="43">
        <f>F89+F99</f>
        <v>622.5</v>
      </c>
      <c r="G100" s="43">
        <f>G89+G99</f>
        <v>21.48</v>
      </c>
      <c r="H100" s="43">
        <f>H89+H99</f>
        <v>34.480000000000004</v>
      </c>
      <c r="I100" s="43">
        <f>I89+I99</f>
        <v>76.66</v>
      </c>
      <c r="J100" s="43">
        <f>J89+J99</f>
        <v>481.53999999999996</v>
      </c>
      <c r="K100" s="43"/>
      <c r="L100" s="43">
        <f>L89+L99</f>
        <v>90.75</v>
      </c>
    </row>
    <row r="101" spans="1:12" ht="15" x14ac:dyDescent="0.25">
      <c r="A101" s="15">
        <v>2</v>
      </c>
      <c r="B101" s="16">
        <v>1</v>
      </c>
      <c r="C101" s="17" t="s">
        <v>26</v>
      </c>
      <c r="D101" s="18" t="s">
        <v>27</v>
      </c>
      <c r="E101" s="19" t="s">
        <v>75</v>
      </c>
      <c r="F101" s="20">
        <v>150</v>
      </c>
      <c r="G101" s="20">
        <v>13.43</v>
      </c>
      <c r="H101" s="20">
        <v>20.82</v>
      </c>
      <c r="I101" s="20">
        <v>3.51</v>
      </c>
      <c r="J101" s="20">
        <v>255.09</v>
      </c>
      <c r="K101" s="21">
        <v>132</v>
      </c>
      <c r="L101" s="20">
        <v>22.28</v>
      </c>
    </row>
    <row r="102" spans="1:12" ht="15" x14ac:dyDescent="0.25">
      <c r="A102" s="22"/>
      <c r="B102" s="23"/>
      <c r="C102" s="24"/>
      <c r="D102" s="25"/>
      <c r="E102" s="26" t="s">
        <v>76</v>
      </c>
      <c r="F102" s="27">
        <v>90</v>
      </c>
      <c r="G102" s="27">
        <v>15.34</v>
      </c>
      <c r="H102" s="27">
        <v>17.41</v>
      </c>
      <c r="I102" s="27">
        <v>7.09</v>
      </c>
      <c r="J102" s="27">
        <v>246.38</v>
      </c>
      <c r="K102" s="28">
        <v>208</v>
      </c>
      <c r="L102" s="27">
        <v>15.74</v>
      </c>
    </row>
    <row r="103" spans="1:12" ht="15" x14ac:dyDescent="0.25">
      <c r="A103" s="22"/>
      <c r="B103" s="23"/>
      <c r="C103" s="24"/>
      <c r="D103" s="29" t="s">
        <v>30</v>
      </c>
      <c r="E103" s="26" t="s">
        <v>77</v>
      </c>
      <c r="F103" s="27">
        <v>200</v>
      </c>
      <c r="G103" s="27">
        <v>3.77</v>
      </c>
      <c r="H103" s="27">
        <v>3.93</v>
      </c>
      <c r="I103" s="27">
        <v>25.95</v>
      </c>
      <c r="J103" s="27">
        <v>153.91999999999999</v>
      </c>
      <c r="K103" s="28">
        <v>269</v>
      </c>
      <c r="L103" s="27">
        <v>2.2599999999999998</v>
      </c>
    </row>
    <row r="104" spans="1:12" ht="15" x14ac:dyDescent="0.25">
      <c r="A104" s="22"/>
      <c r="B104" s="23"/>
      <c r="C104" s="24"/>
      <c r="D104" s="29" t="s">
        <v>32</v>
      </c>
      <c r="E104" s="26" t="s">
        <v>78</v>
      </c>
      <c r="F104" s="27">
        <v>27.5</v>
      </c>
      <c r="G104" s="27">
        <v>1.6</v>
      </c>
      <c r="H104" s="27">
        <v>0.2</v>
      </c>
      <c r="I104" s="27">
        <v>9.6</v>
      </c>
      <c r="J104" s="27">
        <v>48</v>
      </c>
      <c r="K104" s="28"/>
      <c r="L104" s="27">
        <v>2.44</v>
      </c>
    </row>
    <row r="105" spans="1:12" ht="15" x14ac:dyDescent="0.25">
      <c r="A105" s="22"/>
      <c r="B105" s="23"/>
      <c r="C105" s="24"/>
      <c r="D105" s="29" t="s">
        <v>34</v>
      </c>
      <c r="E105" s="26" t="s">
        <v>79</v>
      </c>
      <c r="F105" s="27">
        <v>100</v>
      </c>
      <c r="G105" s="27">
        <v>0.81</v>
      </c>
      <c r="H105" s="27">
        <v>0.31</v>
      </c>
      <c r="I105" s="27">
        <v>13.34</v>
      </c>
      <c r="J105" s="27">
        <v>53</v>
      </c>
      <c r="K105" s="28"/>
      <c r="L105" s="27">
        <v>25.57</v>
      </c>
    </row>
    <row r="106" spans="1:12" ht="15" x14ac:dyDescent="0.25">
      <c r="A106" s="22"/>
      <c r="B106" s="23"/>
      <c r="C106" s="24"/>
      <c r="D106" s="25"/>
      <c r="E106" s="26" t="s">
        <v>80</v>
      </c>
      <c r="F106" s="27">
        <v>30</v>
      </c>
      <c r="G106" s="27">
        <v>2.25</v>
      </c>
      <c r="H106" s="27">
        <v>0.78</v>
      </c>
      <c r="I106" s="27">
        <v>15.18</v>
      </c>
      <c r="J106" s="27">
        <v>75.3</v>
      </c>
      <c r="K106" s="28"/>
      <c r="L106" s="27">
        <v>4.8899999999999997</v>
      </c>
    </row>
    <row r="107" spans="1:12" ht="15" x14ac:dyDescent="0.25">
      <c r="A107" s="22"/>
      <c r="B107" s="23"/>
      <c r="C107" s="24"/>
      <c r="D107" s="25"/>
      <c r="E107" s="26" t="s">
        <v>81</v>
      </c>
      <c r="F107" s="27">
        <v>60</v>
      </c>
      <c r="G107" s="27" t="s">
        <v>82</v>
      </c>
      <c r="H107" s="27">
        <v>9</v>
      </c>
      <c r="I107" s="27">
        <v>2.02</v>
      </c>
      <c r="J107" s="27">
        <v>92</v>
      </c>
      <c r="K107" s="28"/>
      <c r="L107" s="27">
        <v>10.33</v>
      </c>
    </row>
    <row r="108" spans="1:12" ht="15" x14ac:dyDescent="0.25">
      <c r="A108" s="30"/>
      <c r="B108" s="31"/>
      <c r="C108" s="32"/>
      <c r="D108" s="33" t="s">
        <v>38</v>
      </c>
      <c r="E108" s="34"/>
      <c r="F108" s="35">
        <f>SUM(F101:F107)</f>
        <v>657.5</v>
      </c>
      <c r="G108" s="35">
        <f>SUM(G101:G107)</f>
        <v>37.200000000000003</v>
      </c>
      <c r="H108" s="35">
        <f>SUM(H101:H107)</f>
        <v>52.45000000000001</v>
      </c>
      <c r="I108" s="35">
        <f>SUM(I101:I107)</f>
        <v>76.689999999999984</v>
      </c>
      <c r="J108" s="35">
        <f>SUM(J101:J107)</f>
        <v>923.68999999999994</v>
      </c>
      <c r="K108" s="36"/>
      <c r="L108" s="35">
        <f>SUM(L101:L107)</f>
        <v>83.509999999999991</v>
      </c>
    </row>
    <row r="109" spans="1:12" ht="15" x14ac:dyDescent="0.25">
      <c r="A109" s="37">
        <f>A101</f>
        <v>2</v>
      </c>
      <c r="B109" s="38">
        <f>B101</f>
        <v>1</v>
      </c>
      <c r="C109" s="39" t="s">
        <v>39</v>
      </c>
      <c r="D109" s="29" t="s">
        <v>40</v>
      </c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9" t="s">
        <v>41</v>
      </c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22"/>
      <c r="B111" s="23"/>
      <c r="C111" s="24"/>
      <c r="D111" s="29" t="s">
        <v>43</v>
      </c>
      <c r="E111" s="26"/>
      <c r="F111" s="27"/>
      <c r="G111" s="27"/>
      <c r="H111" s="27"/>
      <c r="I111" s="27"/>
      <c r="J111" s="27"/>
      <c r="K111" s="28"/>
      <c r="L111" s="27"/>
    </row>
    <row r="112" spans="1:12" ht="15" x14ac:dyDescent="0.25">
      <c r="A112" s="22"/>
      <c r="B112" s="23"/>
      <c r="C112" s="24"/>
      <c r="D112" s="29" t="s">
        <v>44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29" t="s">
        <v>45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9" t="s">
        <v>46</v>
      </c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9" t="s">
        <v>47</v>
      </c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30"/>
      <c r="B118" s="31"/>
      <c r="C118" s="32"/>
      <c r="D118" s="33" t="s">
        <v>38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x14ac:dyDescent="0.2">
      <c r="A119" s="40">
        <f>A101</f>
        <v>2</v>
      </c>
      <c r="B119" s="41">
        <f>B101</f>
        <v>1</v>
      </c>
      <c r="C119" s="56" t="s">
        <v>48</v>
      </c>
      <c r="D119" s="57"/>
      <c r="E119" s="42"/>
      <c r="F119" s="43">
        <f>F108+F118</f>
        <v>657.5</v>
      </c>
      <c r="G119" s="43">
        <f>G108+G118</f>
        <v>37.200000000000003</v>
      </c>
      <c r="H119" s="43">
        <f>H108+H118</f>
        <v>52.45000000000001</v>
      </c>
      <c r="I119" s="43">
        <f>I108+I118</f>
        <v>76.689999999999984</v>
      </c>
      <c r="J119" s="43">
        <f>J108+J118</f>
        <v>923.68999999999994</v>
      </c>
      <c r="K119" s="43"/>
      <c r="L119" s="43">
        <f>L108+L118</f>
        <v>83.509999999999991</v>
      </c>
    </row>
    <row r="120" spans="1:12" ht="15" x14ac:dyDescent="0.25">
      <c r="A120" s="44">
        <v>2</v>
      </c>
      <c r="B120" s="23">
        <v>2</v>
      </c>
      <c r="C120" s="17" t="s">
        <v>26</v>
      </c>
      <c r="D120" s="18" t="s">
        <v>27</v>
      </c>
      <c r="E120" s="19" t="s">
        <v>83</v>
      </c>
      <c r="F120" s="20" t="s">
        <v>50</v>
      </c>
      <c r="G120" s="20">
        <v>5.52</v>
      </c>
      <c r="H120" s="20">
        <v>5.3</v>
      </c>
      <c r="I120" s="20">
        <v>35.33</v>
      </c>
      <c r="J120" s="20" t="s">
        <v>84</v>
      </c>
      <c r="K120" s="21">
        <v>227</v>
      </c>
      <c r="L120" s="20">
        <v>3.04</v>
      </c>
    </row>
    <row r="121" spans="1:12" ht="15" x14ac:dyDescent="0.25">
      <c r="A121" s="44"/>
      <c r="B121" s="23"/>
      <c r="C121" s="24"/>
      <c r="D121" s="25"/>
      <c r="E121" s="26" t="s">
        <v>85</v>
      </c>
      <c r="F121" s="27">
        <v>90</v>
      </c>
      <c r="G121" s="27">
        <v>13.85</v>
      </c>
      <c r="H121" s="27">
        <v>17.84</v>
      </c>
      <c r="I121" s="27">
        <v>7.76</v>
      </c>
      <c r="J121" s="27">
        <v>247.48</v>
      </c>
      <c r="K121" s="28"/>
      <c r="L121" s="27" t="s">
        <v>86</v>
      </c>
    </row>
    <row r="122" spans="1:12" ht="15" x14ac:dyDescent="0.25">
      <c r="A122" s="44"/>
      <c r="B122" s="23"/>
      <c r="C122" s="24"/>
      <c r="D122" s="29" t="s">
        <v>30</v>
      </c>
      <c r="E122" s="26" t="s">
        <v>60</v>
      </c>
      <c r="F122" s="27">
        <v>200</v>
      </c>
      <c r="G122" s="27">
        <v>0</v>
      </c>
      <c r="H122" s="27">
        <v>0</v>
      </c>
      <c r="I122" s="27">
        <v>15.04</v>
      </c>
      <c r="J122" s="27">
        <v>60.16</v>
      </c>
      <c r="K122" s="28">
        <v>299</v>
      </c>
      <c r="L122" s="27">
        <v>0.92</v>
      </c>
    </row>
    <row r="123" spans="1:12" ht="15" x14ac:dyDescent="0.25">
      <c r="A123" s="44"/>
      <c r="B123" s="23"/>
      <c r="C123" s="24"/>
      <c r="D123" s="29" t="s">
        <v>32</v>
      </c>
      <c r="E123" s="26" t="s">
        <v>53</v>
      </c>
      <c r="F123" s="27">
        <v>27.5</v>
      </c>
      <c r="G123" s="27">
        <v>1.6</v>
      </c>
      <c r="H123" s="27">
        <v>0.2</v>
      </c>
      <c r="I123" s="27">
        <v>9.6</v>
      </c>
      <c r="J123" s="27">
        <v>48</v>
      </c>
      <c r="K123" s="28"/>
      <c r="L123" s="27">
        <v>2.44</v>
      </c>
    </row>
    <row r="124" spans="1:12" ht="15" x14ac:dyDescent="0.25">
      <c r="A124" s="44"/>
      <c r="B124" s="23"/>
      <c r="C124" s="24"/>
      <c r="D124" s="29" t="s">
        <v>34</v>
      </c>
      <c r="E124" s="26" t="s">
        <v>61</v>
      </c>
      <c r="F124" s="27">
        <v>200</v>
      </c>
      <c r="G124" s="27">
        <v>0</v>
      </c>
      <c r="H124" s="27">
        <v>0</v>
      </c>
      <c r="I124" s="27">
        <v>22.4</v>
      </c>
      <c r="J124" s="27">
        <v>90</v>
      </c>
      <c r="K124" s="28"/>
      <c r="L124" s="27">
        <v>35</v>
      </c>
    </row>
    <row r="125" spans="1:12" ht="15" x14ac:dyDescent="0.25">
      <c r="A125" s="44"/>
      <c r="B125" s="23"/>
      <c r="C125" s="24"/>
      <c r="D125" s="25"/>
      <c r="E125" s="26" t="s">
        <v>36</v>
      </c>
      <c r="F125" s="27">
        <v>60</v>
      </c>
      <c r="G125" s="27">
        <v>0.41</v>
      </c>
      <c r="H125" s="27">
        <v>7.5</v>
      </c>
      <c r="I125" s="27">
        <v>1.72</v>
      </c>
      <c r="J125" s="27">
        <v>76</v>
      </c>
      <c r="K125" s="28"/>
      <c r="L125" s="27">
        <v>6.69</v>
      </c>
    </row>
    <row r="126" spans="1:12" ht="15" x14ac:dyDescent="0.25">
      <c r="A126" s="44"/>
      <c r="B126" s="23"/>
      <c r="C126" s="24"/>
      <c r="D126" s="25"/>
      <c r="E126" s="26" t="s">
        <v>87</v>
      </c>
      <c r="F126" s="27">
        <v>30</v>
      </c>
      <c r="G126" s="27">
        <v>2.25</v>
      </c>
      <c r="H126" s="27">
        <v>0.78</v>
      </c>
      <c r="I126" s="27">
        <v>15.18</v>
      </c>
      <c r="J126" s="27">
        <v>75.3</v>
      </c>
      <c r="K126" s="28"/>
      <c r="L126" s="27">
        <v>19.7</v>
      </c>
    </row>
    <row r="127" spans="1:12" ht="15" x14ac:dyDescent="0.25">
      <c r="A127" s="45"/>
      <c r="B127" s="31"/>
      <c r="C127" s="32"/>
      <c r="D127" s="33" t="s">
        <v>38</v>
      </c>
      <c r="E127" s="34"/>
      <c r="F127" s="35">
        <f>SUM(F120:F126)</f>
        <v>607.5</v>
      </c>
      <c r="G127" s="35">
        <f>SUM(G120:G126)</f>
        <v>23.63</v>
      </c>
      <c r="H127" s="35">
        <f>SUM(H120:H126)</f>
        <v>31.62</v>
      </c>
      <c r="I127" s="35">
        <f>SUM(I120:I126)</f>
        <v>107.03</v>
      </c>
      <c r="J127" s="35">
        <f>SUM(J120:J126)</f>
        <v>596.93999999999994</v>
      </c>
      <c r="K127" s="36"/>
      <c r="L127" s="35">
        <v>97.98</v>
      </c>
    </row>
    <row r="128" spans="1:12" ht="15" x14ac:dyDescent="0.25">
      <c r="A128" s="38">
        <f>A120</f>
        <v>2</v>
      </c>
      <c r="B128" s="38">
        <f>B120</f>
        <v>2</v>
      </c>
      <c r="C128" s="39" t="s">
        <v>39</v>
      </c>
      <c r="D128" s="29" t="s">
        <v>40</v>
      </c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44"/>
      <c r="B129" s="23"/>
      <c r="C129" s="24"/>
      <c r="D129" s="29" t="s">
        <v>41</v>
      </c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44"/>
      <c r="B130" s="23"/>
      <c r="C130" s="24"/>
      <c r="D130" s="29" t="s">
        <v>43</v>
      </c>
      <c r="E130" s="26"/>
      <c r="F130" s="27"/>
      <c r="G130" s="27"/>
      <c r="H130" s="27"/>
      <c r="I130" s="27"/>
      <c r="J130" s="27"/>
      <c r="K130" s="28"/>
      <c r="L130" s="27"/>
    </row>
    <row r="131" spans="1:12" ht="15" x14ac:dyDescent="0.25">
      <c r="A131" s="44"/>
      <c r="B131" s="23"/>
      <c r="C131" s="24"/>
      <c r="D131" s="29" t="s">
        <v>44</v>
      </c>
      <c r="E131" s="26"/>
      <c r="F131" s="27"/>
      <c r="G131" s="27"/>
      <c r="H131" s="27"/>
      <c r="I131" s="27"/>
      <c r="J131" s="27"/>
      <c r="K131" s="28"/>
      <c r="L131" s="27"/>
    </row>
    <row r="132" spans="1:12" ht="15" x14ac:dyDescent="0.25">
      <c r="A132" s="44"/>
      <c r="B132" s="23"/>
      <c r="C132" s="24"/>
      <c r="D132" s="29" t="s">
        <v>45</v>
      </c>
      <c r="E132" s="26"/>
      <c r="F132" s="27"/>
      <c r="G132" s="27"/>
      <c r="H132" s="27"/>
      <c r="I132" s="27"/>
      <c r="J132" s="27"/>
      <c r="K132" s="28"/>
      <c r="L132" s="27"/>
    </row>
    <row r="133" spans="1:12" ht="15" x14ac:dyDescent="0.25">
      <c r="A133" s="44"/>
      <c r="B133" s="23"/>
      <c r="C133" s="24"/>
      <c r="D133" s="29" t="s">
        <v>46</v>
      </c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44"/>
      <c r="B134" s="23"/>
      <c r="C134" s="24"/>
      <c r="D134" s="29" t="s">
        <v>47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45"/>
      <c r="B137" s="31"/>
      <c r="C137" s="32"/>
      <c r="D137" s="33" t="s">
        <v>38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x14ac:dyDescent="0.2">
      <c r="A138" s="46">
        <f>A120</f>
        <v>2</v>
      </c>
      <c r="B138" s="46">
        <f>B120</f>
        <v>2</v>
      </c>
      <c r="C138" s="56" t="s">
        <v>48</v>
      </c>
      <c r="D138" s="57"/>
      <c r="E138" s="42"/>
      <c r="F138" s="43">
        <f>F127+F137</f>
        <v>607.5</v>
      </c>
      <c r="G138" s="43">
        <f>G127+G137</f>
        <v>23.63</v>
      </c>
      <c r="H138" s="43">
        <f>H127+H137</f>
        <v>31.62</v>
      </c>
      <c r="I138" s="43">
        <f>I127+I137</f>
        <v>107.03</v>
      </c>
      <c r="J138" s="43">
        <f>J127+J137</f>
        <v>596.93999999999994</v>
      </c>
      <c r="K138" s="43"/>
      <c r="L138" s="43">
        <f>L127+L137</f>
        <v>97.98</v>
      </c>
    </row>
    <row r="139" spans="1:12" ht="15" x14ac:dyDescent="0.25">
      <c r="A139" s="15">
        <v>2</v>
      </c>
      <c r="B139" s="16">
        <v>3</v>
      </c>
      <c r="C139" s="17" t="s">
        <v>26</v>
      </c>
      <c r="D139" s="18" t="s">
        <v>27</v>
      </c>
      <c r="E139" s="19" t="s">
        <v>88</v>
      </c>
      <c r="F139" s="20">
        <v>200</v>
      </c>
      <c r="G139" s="20">
        <v>3.2</v>
      </c>
      <c r="H139" s="20">
        <v>6.06</v>
      </c>
      <c r="I139" s="20">
        <v>23.3</v>
      </c>
      <c r="J139" s="20">
        <v>160.46</v>
      </c>
      <c r="K139" s="21">
        <v>76</v>
      </c>
      <c r="L139" s="20">
        <v>14.65</v>
      </c>
    </row>
    <row r="140" spans="1:12" ht="15" x14ac:dyDescent="0.25">
      <c r="A140" s="22"/>
      <c r="B140" s="23"/>
      <c r="C140" s="24"/>
      <c r="D140" s="25"/>
      <c r="E140" s="26" t="s">
        <v>89</v>
      </c>
      <c r="F140" s="27" t="s">
        <v>90</v>
      </c>
      <c r="G140" s="27">
        <v>12.45</v>
      </c>
      <c r="H140" s="27">
        <v>6.88</v>
      </c>
      <c r="I140" s="27">
        <v>6.44</v>
      </c>
      <c r="J140" s="27">
        <v>137.38999999999999</v>
      </c>
      <c r="K140" s="28">
        <v>141</v>
      </c>
      <c r="L140" s="27">
        <v>27.94</v>
      </c>
    </row>
    <row r="141" spans="1:12" ht="15" x14ac:dyDescent="0.25">
      <c r="A141" s="22"/>
      <c r="B141" s="23"/>
      <c r="C141" s="24"/>
      <c r="D141" s="29" t="s">
        <v>30</v>
      </c>
      <c r="E141" s="26" t="s">
        <v>91</v>
      </c>
      <c r="F141" s="27">
        <v>200</v>
      </c>
      <c r="G141" s="27">
        <v>1.4</v>
      </c>
      <c r="H141" s="27">
        <v>1.6</v>
      </c>
      <c r="I141" s="27">
        <v>17.350000000000001</v>
      </c>
      <c r="J141" s="27">
        <v>89.32</v>
      </c>
      <c r="K141" s="28">
        <v>287</v>
      </c>
      <c r="L141" s="27">
        <v>4.07</v>
      </c>
    </row>
    <row r="142" spans="1:12" ht="15.75" customHeight="1" x14ac:dyDescent="0.25">
      <c r="A142" s="22"/>
      <c r="B142" s="23"/>
      <c r="C142" s="24"/>
      <c r="D142" s="29" t="s">
        <v>32</v>
      </c>
      <c r="E142" s="26" t="s">
        <v>33</v>
      </c>
      <c r="F142" s="27">
        <v>27.5</v>
      </c>
      <c r="G142" s="27">
        <v>1.6</v>
      </c>
      <c r="H142" s="27">
        <v>0.2</v>
      </c>
      <c r="I142" s="27">
        <v>9.6</v>
      </c>
      <c r="J142" s="27">
        <v>48</v>
      </c>
      <c r="K142" s="28"/>
      <c r="L142" s="27">
        <v>2.2400000000000002</v>
      </c>
    </row>
    <row r="143" spans="1:12" ht="15" x14ac:dyDescent="0.25">
      <c r="A143" s="22"/>
      <c r="B143" s="23"/>
      <c r="C143" s="24"/>
      <c r="D143" s="29" t="s">
        <v>34</v>
      </c>
      <c r="E143" s="26" t="s">
        <v>92</v>
      </c>
      <c r="F143" s="27">
        <v>100</v>
      </c>
      <c r="G143" s="27">
        <v>0.33</v>
      </c>
      <c r="H143" s="27">
        <v>1.0900000000000001</v>
      </c>
      <c r="I143" s="27">
        <v>22.84</v>
      </c>
      <c r="J143" s="27">
        <v>96</v>
      </c>
      <c r="K143" s="28"/>
      <c r="L143" s="27" t="s">
        <v>93</v>
      </c>
    </row>
    <row r="144" spans="1:12" ht="15" x14ac:dyDescent="0.25">
      <c r="A144" s="22"/>
      <c r="B144" s="23"/>
      <c r="C144" s="24"/>
      <c r="D144" s="25"/>
      <c r="E144" s="26" t="s">
        <v>80</v>
      </c>
      <c r="F144" s="27">
        <v>30</v>
      </c>
      <c r="G144" s="27">
        <v>2.25</v>
      </c>
      <c r="H144" s="27">
        <v>0.78</v>
      </c>
      <c r="I144" s="27">
        <v>15.18</v>
      </c>
      <c r="J144" s="27">
        <v>75.3</v>
      </c>
      <c r="K144" s="28"/>
      <c r="L144" s="27">
        <v>3.7</v>
      </c>
    </row>
    <row r="145" spans="1:12" ht="15" x14ac:dyDescent="0.25">
      <c r="A145" s="22"/>
      <c r="B145" s="23"/>
      <c r="C145" s="24"/>
      <c r="D145" s="25"/>
      <c r="E145" s="26" t="s">
        <v>81</v>
      </c>
      <c r="F145" s="27">
        <v>60</v>
      </c>
      <c r="G145" s="27" t="s">
        <v>82</v>
      </c>
      <c r="H145" s="27">
        <v>9</v>
      </c>
      <c r="I145" s="27">
        <v>2.02</v>
      </c>
      <c r="J145" s="27">
        <v>92</v>
      </c>
      <c r="K145" s="28"/>
      <c r="L145" s="27">
        <v>10.33</v>
      </c>
    </row>
    <row r="146" spans="1:12" ht="15" x14ac:dyDescent="0.25">
      <c r="A146" s="30"/>
      <c r="B146" s="31"/>
      <c r="C146" s="32"/>
      <c r="D146" s="33" t="s">
        <v>38</v>
      </c>
      <c r="E146" s="34"/>
      <c r="F146" s="35">
        <f>SUM(F139:F145)</f>
        <v>617.5</v>
      </c>
      <c r="G146" s="35">
        <f>SUM(G139:G145)</f>
        <v>21.229999999999997</v>
      </c>
      <c r="H146" s="35">
        <f>SUM(H139:H145)</f>
        <v>25.61</v>
      </c>
      <c r="I146" s="35">
        <f>SUM(I139:I145)</f>
        <v>96.73</v>
      </c>
      <c r="J146" s="35">
        <f>SUM(J139:J145)</f>
        <v>698.47</v>
      </c>
      <c r="K146" s="36"/>
      <c r="L146" s="35">
        <v>80.66</v>
      </c>
    </row>
    <row r="147" spans="1:12" ht="15" x14ac:dyDescent="0.25">
      <c r="A147" s="37">
        <f>A139</f>
        <v>2</v>
      </c>
      <c r="B147" s="38">
        <f>B139</f>
        <v>3</v>
      </c>
      <c r="C147" s="39" t="s">
        <v>39</v>
      </c>
      <c r="D147" s="29" t="s">
        <v>40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 x14ac:dyDescent="0.25">
      <c r="A148" s="22"/>
      <c r="B148" s="23"/>
      <c r="C148" s="24"/>
      <c r="D148" s="29" t="s">
        <v>41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 x14ac:dyDescent="0.25">
      <c r="A149" s="22"/>
      <c r="B149" s="23"/>
      <c r="C149" s="24"/>
      <c r="D149" s="29" t="s">
        <v>43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9" t="s">
        <v>44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9" t="s">
        <v>45</v>
      </c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9" t="s">
        <v>46</v>
      </c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22"/>
      <c r="B153" s="23"/>
      <c r="C153" s="24"/>
      <c r="D153" s="29" t="s">
        <v>47</v>
      </c>
      <c r="E153" s="26"/>
      <c r="F153" s="27"/>
      <c r="G153" s="27"/>
      <c r="H153" s="27"/>
      <c r="I153" s="27"/>
      <c r="J153" s="27"/>
      <c r="K153" s="28"/>
      <c r="L153" s="27"/>
    </row>
    <row r="154" spans="1:12" ht="15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30"/>
      <c r="B156" s="31"/>
      <c r="C156" s="32"/>
      <c r="D156" s="33" t="s">
        <v>38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x14ac:dyDescent="0.2">
      <c r="A157" s="40">
        <f>A139</f>
        <v>2</v>
      </c>
      <c r="B157" s="41">
        <f>B139</f>
        <v>3</v>
      </c>
      <c r="C157" s="56" t="s">
        <v>48</v>
      </c>
      <c r="D157" s="57"/>
      <c r="E157" s="42"/>
      <c r="F157" s="43">
        <f>F146+F156</f>
        <v>617.5</v>
      </c>
      <c r="G157" s="43">
        <f>G146+G156</f>
        <v>21.229999999999997</v>
      </c>
      <c r="H157" s="43">
        <f>H146+H156</f>
        <v>25.61</v>
      </c>
      <c r="I157" s="43">
        <f>I146+I156</f>
        <v>96.73</v>
      </c>
      <c r="J157" s="43">
        <f>J146+J156</f>
        <v>698.47</v>
      </c>
      <c r="K157" s="43"/>
      <c r="L157" s="43">
        <v>80.66</v>
      </c>
    </row>
    <row r="158" spans="1:12" ht="15" x14ac:dyDescent="0.25">
      <c r="A158" s="15">
        <v>2</v>
      </c>
      <c r="B158" s="16">
        <v>4</v>
      </c>
      <c r="C158" s="17" t="s">
        <v>26</v>
      </c>
      <c r="D158" s="18" t="s">
        <v>27</v>
      </c>
      <c r="E158" s="19" t="s">
        <v>94</v>
      </c>
      <c r="F158" s="20" t="s">
        <v>50</v>
      </c>
      <c r="G158" s="20">
        <v>7.94</v>
      </c>
      <c r="H158" s="20">
        <v>8.2100000000000009</v>
      </c>
      <c r="I158" s="20">
        <v>35.130000000000003</v>
      </c>
      <c r="J158" s="20">
        <v>246.17</v>
      </c>
      <c r="K158" s="21">
        <v>104</v>
      </c>
      <c r="L158" s="20">
        <v>10.15</v>
      </c>
    </row>
    <row r="159" spans="1:12" ht="15" x14ac:dyDescent="0.25">
      <c r="A159" s="22"/>
      <c r="B159" s="23"/>
      <c r="C159" s="24"/>
      <c r="D159" s="25"/>
      <c r="E159" s="26" t="s">
        <v>95</v>
      </c>
      <c r="F159" s="27" t="s">
        <v>96</v>
      </c>
      <c r="G159" s="27">
        <v>19.079999999999998</v>
      </c>
      <c r="H159" s="27">
        <v>23.69</v>
      </c>
      <c r="I159" s="27">
        <v>3.85</v>
      </c>
      <c r="J159" s="27">
        <v>302.86</v>
      </c>
      <c r="K159" s="28">
        <v>192</v>
      </c>
      <c r="L159" s="27">
        <v>15.2</v>
      </c>
    </row>
    <row r="160" spans="1:12" ht="15" x14ac:dyDescent="0.25">
      <c r="A160" s="22"/>
      <c r="B160" s="23"/>
      <c r="C160" s="24"/>
      <c r="D160" s="29" t="s">
        <v>30</v>
      </c>
      <c r="E160" s="26" t="s">
        <v>60</v>
      </c>
      <c r="F160" s="27">
        <v>200</v>
      </c>
      <c r="G160" s="27">
        <v>0</v>
      </c>
      <c r="H160" s="27">
        <v>0</v>
      </c>
      <c r="I160" s="27">
        <v>15.04</v>
      </c>
      <c r="J160" s="27">
        <v>60.16</v>
      </c>
      <c r="K160" s="28">
        <v>299</v>
      </c>
      <c r="L160" s="27">
        <v>0.92</v>
      </c>
    </row>
    <row r="161" spans="1:12" ht="15" x14ac:dyDescent="0.25">
      <c r="A161" s="22"/>
      <c r="B161" s="23"/>
      <c r="C161" s="24"/>
      <c r="D161" s="29" t="s">
        <v>32</v>
      </c>
      <c r="E161" s="26" t="s">
        <v>53</v>
      </c>
      <c r="F161" s="27">
        <v>27.5</v>
      </c>
      <c r="G161" s="27">
        <v>1.6</v>
      </c>
      <c r="H161" s="27">
        <v>0.2</v>
      </c>
      <c r="I161" s="27">
        <v>9.6</v>
      </c>
      <c r="J161" s="27">
        <v>48</v>
      </c>
      <c r="K161" s="28"/>
      <c r="L161" s="27">
        <v>2.44</v>
      </c>
    </row>
    <row r="162" spans="1:12" ht="15" x14ac:dyDescent="0.25">
      <c r="A162" s="22"/>
      <c r="B162" s="23"/>
      <c r="C162" s="24"/>
      <c r="D162" s="29" t="s">
        <v>34</v>
      </c>
      <c r="E162" s="26" t="s">
        <v>61</v>
      </c>
      <c r="F162" s="27">
        <v>200</v>
      </c>
      <c r="G162" s="27">
        <v>0</v>
      </c>
      <c r="H162" s="27">
        <v>0</v>
      </c>
      <c r="I162" s="27">
        <v>22.4</v>
      </c>
      <c r="J162" s="27">
        <v>90</v>
      </c>
      <c r="K162" s="28"/>
      <c r="L162" s="27">
        <v>35</v>
      </c>
    </row>
    <row r="163" spans="1:12" ht="15" x14ac:dyDescent="0.25">
      <c r="A163" s="22"/>
      <c r="B163" s="23"/>
      <c r="C163" s="24"/>
      <c r="D163" s="25"/>
      <c r="E163" s="26" t="s">
        <v>56</v>
      </c>
      <c r="F163" s="27">
        <v>30</v>
      </c>
      <c r="G163" s="27">
        <v>2.4</v>
      </c>
      <c r="H163" s="27">
        <v>11.6</v>
      </c>
      <c r="I163" s="27">
        <v>30.51</v>
      </c>
      <c r="J163" s="27">
        <v>124.5</v>
      </c>
      <c r="K163" s="28"/>
      <c r="L163" s="27">
        <v>10.49</v>
      </c>
    </row>
    <row r="164" spans="1:12" ht="15" x14ac:dyDescent="0.25">
      <c r="A164" s="22"/>
      <c r="B164" s="23"/>
      <c r="C164" s="24"/>
      <c r="D164" s="25"/>
      <c r="E164" s="26" t="s">
        <v>97</v>
      </c>
      <c r="F164" s="27">
        <v>60</v>
      </c>
      <c r="G164" s="27">
        <v>0.41</v>
      </c>
      <c r="H164" s="27">
        <v>7.5</v>
      </c>
      <c r="I164" s="27">
        <v>1.72</v>
      </c>
      <c r="J164" s="27">
        <v>76</v>
      </c>
      <c r="K164" s="28"/>
      <c r="L164" s="27">
        <v>6.5</v>
      </c>
    </row>
    <row r="165" spans="1:12" ht="15" x14ac:dyDescent="0.25">
      <c r="A165" s="30"/>
      <c r="B165" s="31"/>
      <c r="C165" s="32"/>
      <c r="D165" s="33" t="s">
        <v>38</v>
      </c>
      <c r="E165" s="34"/>
      <c r="F165" s="35">
        <f>SUM(F158:F164)</f>
        <v>517.5</v>
      </c>
      <c r="G165" s="35">
        <f>SUM(G158:G164)</f>
        <v>31.43</v>
      </c>
      <c r="H165" s="35">
        <f>SUM(H158:H164)</f>
        <v>51.2</v>
      </c>
      <c r="I165" s="35">
        <f>SUM(I158:I164)</f>
        <v>118.25000000000001</v>
      </c>
      <c r="J165" s="35">
        <f>SUM(J158:J164)</f>
        <v>947.68999999999994</v>
      </c>
      <c r="K165" s="36"/>
      <c r="L165" s="35">
        <f>SUM(L158:L164)</f>
        <v>80.7</v>
      </c>
    </row>
    <row r="166" spans="1:12" ht="15" x14ac:dyDescent="0.25">
      <c r="A166" s="37">
        <f>A158</f>
        <v>2</v>
      </c>
      <c r="B166" s="38">
        <f>B158</f>
        <v>4</v>
      </c>
      <c r="C166" s="39" t="s">
        <v>39</v>
      </c>
      <c r="D166" s="29" t="s">
        <v>40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29" t="s">
        <v>41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29" t="s">
        <v>43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29" t="s">
        <v>44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9" t="s">
        <v>45</v>
      </c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9" t="s">
        <v>46</v>
      </c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22"/>
      <c r="B172" s="23"/>
      <c r="C172" s="24"/>
      <c r="D172" s="29" t="s">
        <v>47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 x14ac:dyDescent="0.25">
      <c r="A175" s="30"/>
      <c r="B175" s="31"/>
      <c r="C175" s="32"/>
      <c r="D175" s="33" t="s">
        <v>38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x14ac:dyDescent="0.2">
      <c r="A176" s="40">
        <f>A158</f>
        <v>2</v>
      </c>
      <c r="B176" s="41">
        <f>B158</f>
        <v>4</v>
      </c>
      <c r="C176" s="56" t="s">
        <v>48</v>
      </c>
      <c r="D176" s="57"/>
      <c r="E176" s="42"/>
      <c r="F176" s="43">
        <f>F165+F175</f>
        <v>517.5</v>
      </c>
      <c r="G176" s="43">
        <f>G165+G175</f>
        <v>31.43</v>
      </c>
      <c r="H176" s="43">
        <f>H165+H175</f>
        <v>51.2</v>
      </c>
      <c r="I176" s="43">
        <f>I165+I175</f>
        <v>118.25000000000001</v>
      </c>
      <c r="J176" s="43">
        <f>J165+J175</f>
        <v>947.68999999999994</v>
      </c>
      <c r="K176" s="43"/>
      <c r="L176" s="43">
        <f>L165+L175</f>
        <v>80.7</v>
      </c>
    </row>
    <row r="177" spans="1:12" ht="15" x14ac:dyDescent="0.25">
      <c r="A177" s="15">
        <v>2</v>
      </c>
      <c r="B177" s="16">
        <v>5</v>
      </c>
      <c r="C177" s="17" t="s">
        <v>26</v>
      </c>
      <c r="D177" s="18" t="s">
        <v>27</v>
      </c>
      <c r="E177" s="19" t="s">
        <v>98</v>
      </c>
      <c r="F177" s="20">
        <v>240</v>
      </c>
      <c r="G177" s="20">
        <v>21.09</v>
      </c>
      <c r="H177" s="20">
        <v>26.87</v>
      </c>
      <c r="I177" s="20">
        <v>24.96</v>
      </c>
      <c r="J177" s="20">
        <v>117.6</v>
      </c>
      <c r="K177" s="21">
        <v>214</v>
      </c>
      <c r="L177" s="20">
        <v>33.35</v>
      </c>
    </row>
    <row r="178" spans="1:12" ht="15" x14ac:dyDescent="0.2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9" t="s">
        <v>30</v>
      </c>
      <c r="E179" s="26" t="s">
        <v>60</v>
      </c>
      <c r="F179" s="27">
        <v>200</v>
      </c>
      <c r="G179" s="27">
        <v>0</v>
      </c>
      <c r="H179" s="27">
        <v>0</v>
      </c>
      <c r="I179" s="27">
        <v>15.04</v>
      </c>
      <c r="J179" s="27">
        <v>60.16</v>
      </c>
      <c r="K179" s="28">
        <v>299</v>
      </c>
      <c r="L179" s="27">
        <v>0.92</v>
      </c>
    </row>
    <row r="180" spans="1:12" ht="15" x14ac:dyDescent="0.25">
      <c r="A180" s="22"/>
      <c r="B180" s="23"/>
      <c r="C180" s="24"/>
      <c r="D180" s="29" t="s">
        <v>32</v>
      </c>
      <c r="E180" s="26" t="s">
        <v>53</v>
      </c>
      <c r="F180" s="27">
        <v>27.5</v>
      </c>
      <c r="G180" s="27">
        <v>1.6</v>
      </c>
      <c r="H180" s="27">
        <v>0.2</v>
      </c>
      <c r="I180" s="27">
        <v>9.6</v>
      </c>
      <c r="J180" s="27">
        <v>48</v>
      </c>
      <c r="K180" s="28"/>
      <c r="L180" s="27">
        <v>2.44</v>
      </c>
    </row>
    <row r="181" spans="1:12" ht="15" x14ac:dyDescent="0.25">
      <c r="A181" s="22"/>
      <c r="B181" s="23"/>
      <c r="C181" s="24"/>
      <c r="D181" s="29" t="s">
        <v>34</v>
      </c>
      <c r="E181" s="26" t="s">
        <v>99</v>
      </c>
      <c r="F181" s="27">
        <v>100</v>
      </c>
      <c r="G181" s="27">
        <v>0.4</v>
      </c>
      <c r="H181" s="27">
        <v>0</v>
      </c>
      <c r="I181" s="27">
        <v>10.4</v>
      </c>
      <c r="J181" s="27">
        <v>45</v>
      </c>
      <c r="K181" s="28"/>
      <c r="L181" s="27">
        <v>34.18</v>
      </c>
    </row>
    <row r="182" spans="1:12" ht="15" x14ac:dyDescent="0.25">
      <c r="A182" s="22"/>
      <c r="B182" s="23"/>
      <c r="C182" s="24"/>
      <c r="D182" s="25"/>
      <c r="E182" s="26" t="s">
        <v>100</v>
      </c>
      <c r="F182" s="27">
        <v>60</v>
      </c>
      <c r="G182" s="27">
        <v>10.44</v>
      </c>
      <c r="H182" s="27">
        <v>8.8800000000000008</v>
      </c>
      <c r="I182" s="27">
        <v>5.4</v>
      </c>
      <c r="J182" s="27">
        <v>147.72</v>
      </c>
      <c r="K182" s="28"/>
      <c r="L182" s="27">
        <v>9.09</v>
      </c>
    </row>
    <row r="183" spans="1:12" ht="15" x14ac:dyDescent="0.25">
      <c r="A183" s="22"/>
      <c r="B183" s="23"/>
      <c r="C183" s="24"/>
      <c r="D183" s="25"/>
      <c r="E183" s="26" t="s">
        <v>101</v>
      </c>
      <c r="F183" s="27">
        <v>45</v>
      </c>
      <c r="G183" s="27">
        <v>2.7</v>
      </c>
      <c r="H183" s="27">
        <v>9</v>
      </c>
      <c r="I183" s="27">
        <v>22.5</v>
      </c>
      <c r="J183" s="27">
        <v>184.5</v>
      </c>
      <c r="K183" s="28"/>
      <c r="L183" s="27">
        <v>10.89</v>
      </c>
    </row>
    <row r="184" spans="1:12" ht="15.75" customHeight="1" x14ac:dyDescent="0.25">
      <c r="A184" s="30"/>
      <c r="B184" s="31"/>
      <c r="C184" s="32"/>
      <c r="D184" s="33" t="s">
        <v>38</v>
      </c>
      <c r="E184" s="34"/>
      <c r="F184" s="35">
        <f>SUM(F177:F183)</f>
        <v>672.5</v>
      </c>
      <c r="G184" s="35">
        <f>SUM(G177:G183)</f>
        <v>36.230000000000004</v>
      </c>
      <c r="H184" s="35">
        <f>SUM(H177:H183)</f>
        <v>44.95</v>
      </c>
      <c r="I184" s="35">
        <f>SUM(I177:I183)</f>
        <v>87.9</v>
      </c>
      <c r="J184" s="35">
        <f>SUM(J177:J183)</f>
        <v>602.98</v>
      </c>
      <c r="K184" s="36"/>
      <c r="L184" s="35">
        <f>SUM(L177:L183)</f>
        <v>90.87</v>
      </c>
    </row>
    <row r="185" spans="1:12" ht="15" x14ac:dyDescent="0.25">
      <c r="A185" s="37">
        <f>A177</f>
        <v>2</v>
      </c>
      <c r="B185" s="38">
        <f>B177</f>
        <v>5</v>
      </c>
      <c r="C185" s="39" t="s">
        <v>39</v>
      </c>
      <c r="D185" s="29" t="s">
        <v>40</v>
      </c>
      <c r="E185" s="26"/>
      <c r="F185" s="27"/>
      <c r="G185" s="27"/>
      <c r="H185" s="27"/>
      <c r="I185" s="27"/>
      <c r="J185" s="27"/>
      <c r="K185" s="28"/>
      <c r="L185" s="27"/>
    </row>
    <row r="186" spans="1:12" ht="15" x14ac:dyDescent="0.25">
      <c r="A186" s="22"/>
      <c r="B186" s="23"/>
      <c r="C186" s="24"/>
      <c r="D186" s="29" t="s">
        <v>41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9" t="s">
        <v>43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 x14ac:dyDescent="0.25">
      <c r="A188" s="22"/>
      <c r="B188" s="23"/>
      <c r="C188" s="24"/>
      <c r="D188" s="29" t="s">
        <v>44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45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2"/>
      <c r="B190" s="23"/>
      <c r="C190" s="24"/>
      <c r="D190" s="29" t="s">
        <v>46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 x14ac:dyDescent="0.25">
      <c r="A191" s="22"/>
      <c r="B191" s="23"/>
      <c r="C191" s="24"/>
      <c r="D191" s="29" t="s">
        <v>47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30"/>
      <c r="B194" s="31"/>
      <c r="C194" s="32"/>
      <c r="D194" s="33" t="s">
        <v>38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x14ac:dyDescent="0.2">
      <c r="A195" s="40">
        <f>A177</f>
        <v>2</v>
      </c>
      <c r="B195" s="41">
        <f>B177</f>
        <v>5</v>
      </c>
      <c r="C195" s="56" t="s">
        <v>48</v>
      </c>
      <c r="D195" s="57"/>
      <c r="E195" s="42"/>
      <c r="F195" s="43">
        <f>F184+F194</f>
        <v>672.5</v>
      </c>
      <c r="G195" s="43">
        <f>G184+G194</f>
        <v>36.230000000000004</v>
      </c>
      <c r="H195" s="43">
        <f>H184+H194</f>
        <v>44.95</v>
      </c>
      <c r="I195" s="43">
        <f>I184+I194</f>
        <v>87.9</v>
      </c>
      <c r="J195" s="43">
        <f>J184+J194</f>
        <v>602.98</v>
      </c>
      <c r="K195" s="43"/>
      <c r="L195" s="43">
        <f>L184+L194</f>
        <v>90.87</v>
      </c>
    </row>
    <row r="196" spans="1:12" x14ac:dyDescent="0.2">
      <c r="A196" s="47"/>
      <c r="B196" s="48"/>
      <c r="C196" s="58" t="s">
        <v>102</v>
      </c>
      <c r="D196" s="59"/>
      <c r="E196" s="60"/>
      <c r="F196" s="49">
        <f>(F24+F43+F62+F81+F100+F119+F138+F157+F176+F195)/(IF(F24=0, 0, 1)+IF(F43=0, 0, 1)+IF(F62=0, 0, 1)+IF(F81=0, 0, 1)+IF(F100=0, 0, 1)+IF(F119=0, 0, 1)+IF(F138=0, 0, 1)+IF(F157=0, 0, 1)+IF(F176=0, 0, 1)+IF(F195=0, 0, 1))</f>
        <v>634.5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27.964999999999996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37.637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96.384999999999991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743.56399999999996</v>
      </c>
      <c r="K196" s="49"/>
      <c r="L196" s="49">
        <f>(L24+L43+L62+L81+L100+L119+L138+L157+L176+L195)/(IF(L24=0, L1890, 1)+IF(L43=0, 0, 1)+IF(L62=0, 0, 1)+IF(L81=0, 0, 1)+IF(L100=0, 0, 1)+IF(L119=0, 0, 1)+IF(L138=0, 0, 1)+IF(L157=0, 0, 1)+IF(L176=0, 0, 1)+IF(L195=0, 0, 1))</f>
        <v>90.331000000000003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Кучина</cp:lastModifiedBy>
  <cp:lastPrinted>2023-11-27T08:43:55Z</cp:lastPrinted>
  <dcterms:modified xsi:type="dcterms:W3CDTF">2024-09-17T04:35:15Z</dcterms:modified>
</cp:coreProperties>
</file>