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0" i="1"/>
  <c r="A190"/>
  <c r="L189"/>
  <c r="J189"/>
  <c r="I189"/>
  <c r="H189"/>
  <c r="G189"/>
  <c r="F189"/>
  <c r="B180"/>
  <c r="A180"/>
  <c r="L179"/>
  <c r="L190" s="1"/>
  <c r="J179"/>
  <c r="J190" s="1"/>
  <c r="I179"/>
  <c r="I190" s="1"/>
  <c r="H179"/>
  <c r="H190" s="1"/>
  <c r="G179"/>
  <c r="G190" s="1"/>
  <c r="F179"/>
  <c r="F190" s="1"/>
  <c r="B172"/>
  <c r="A172"/>
  <c r="L171"/>
  <c r="J171"/>
  <c r="I171"/>
  <c r="H171"/>
  <c r="G171"/>
  <c r="F171"/>
  <c r="B162"/>
  <c r="A162"/>
  <c r="L161"/>
  <c r="L172" s="1"/>
  <c r="J161"/>
  <c r="J172" s="1"/>
  <c r="I161"/>
  <c r="I172" s="1"/>
  <c r="H161"/>
  <c r="H172" s="1"/>
  <c r="G161"/>
  <c r="G172" s="1"/>
  <c r="F161"/>
  <c r="F172" s="1"/>
  <c r="B153"/>
  <c r="A153"/>
  <c r="L152"/>
  <c r="J152"/>
  <c r="I152"/>
  <c r="H152"/>
  <c r="G152"/>
  <c r="F152"/>
  <c r="B143"/>
  <c r="A143"/>
  <c r="J142"/>
  <c r="I142"/>
  <c r="H142"/>
  <c r="G142"/>
  <c r="F142"/>
  <c r="B134"/>
  <c r="A134"/>
  <c r="L133"/>
  <c r="L134" s="1"/>
  <c r="J133"/>
  <c r="I133"/>
  <c r="H133"/>
  <c r="G133"/>
  <c r="F133"/>
  <c r="B124"/>
  <c r="A124"/>
  <c r="J123"/>
  <c r="I123"/>
  <c r="H123"/>
  <c r="G123"/>
  <c r="F123"/>
  <c r="B116"/>
  <c r="A116"/>
  <c r="L115"/>
  <c r="J115"/>
  <c r="I115"/>
  <c r="H115"/>
  <c r="G115"/>
  <c r="F115"/>
  <c r="B106"/>
  <c r="A106"/>
  <c r="L105"/>
  <c r="L116" s="1"/>
  <c r="J105"/>
  <c r="J116" s="1"/>
  <c r="I105"/>
  <c r="I116" s="1"/>
  <c r="H105"/>
  <c r="H116" s="1"/>
  <c r="G105"/>
  <c r="G116" s="1"/>
  <c r="F105"/>
  <c r="F116" s="1"/>
  <c r="B97"/>
  <c r="A97"/>
  <c r="L96"/>
  <c r="J96"/>
  <c r="I96"/>
  <c r="H96"/>
  <c r="G96"/>
  <c r="F96"/>
  <c r="B87"/>
  <c r="A87"/>
  <c r="L86"/>
  <c r="L97" s="1"/>
  <c r="J86"/>
  <c r="J97" s="1"/>
  <c r="I86"/>
  <c r="I97" s="1"/>
  <c r="H86"/>
  <c r="H97" s="1"/>
  <c r="G86"/>
  <c r="G97" s="1"/>
  <c r="F86"/>
  <c r="F97" s="1"/>
  <c r="B79"/>
  <c r="A79"/>
  <c r="L78"/>
  <c r="J78"/>
  <c r="I78"/>
  <c r="H78"/>
  <c r="G78"/>
  <c r="F78"/>
  <c r="F79" s="1"/>
  <c r="B69"/>
  <c r="A69"/>
  <c r="L68"/>
  <c r="L79" s="1"/>
  <c r="J68"/>
  <c r="J79" s="1"/>
  <c r="I68"/>
  <c r="I79" s="1"/>
  <c r="H68"/>
  <c r="H79" s="1"/>
  <c r="G68"/>
  <c r="G79" s="1"/>
  <c r="B60"/>
  <c r="A60"/>
  <c r="L59"/>
  <c r="L60" s="1"/>
  <c r="J59"/>
  <c r="I59"/>
  <c r="H59"/>
  <c r="G59"/>
  <c r="F59"/>
  <c r="B50"/>
  <c r="A50"/>
  <c r="J49"/>
  <c r="I49"/>
  <c r="H49"/>
  <c r="G49"/>
  <c r="F49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  <c r="H60" l="1"/>
  <c r="F134"/>
  <c r="I60"/>
  <c r="G134"/>
  <c r="H153"/>
  <c r="J134"/>
  <c r="I134"/>
  <c r="F153"/>
  <c r="J153"/>
  <c r="G60"/>
  <c r="F60"/>
  <c r="J60"/>
  <c r="H134"/>
  <c r="L191"/>
  <c r="G153"/>
  <c r="I153"/>
  <c r="H191" l="1"/>
  <c r="F191"/>
  <c r="I191"/>
  <c r="J191"/>
  <c r="G191"/>
</calcChain>
</file>

<file path=xl/sharedStrings.xml><?xml version="1.0" encoding="utf-8"?>
<sst xmlns="http://schemas.openxmlformats.org/spreadsheetml/2006/main" count="286" uniqueCount="101">
  <si>
    <t>Школа</t>
  </si>
  <si>
    <t>МКОУ "Макуёвская НОШ"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</si>
  <si>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</si>
  <si>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</si>
  <si>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</si>
  <si>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</si>
  <si>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</si>
  <si>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Кучина Г.А.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</si>
  <si>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</si>
  <si>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</si>
  <si>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</si>
  <si>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</si>
  <si>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</si>
  <si>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</si>
  <si>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</si>
  <si>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</si>
  <si>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</si>
  <si>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</si>
  <si>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</si>
  <si>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</si>
  <si>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</si>
  <si>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</si>
  <si>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</si>
  <si>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</si>
  <si>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</si>
  <si>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</si>
  <si>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</si>
  <si>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</si>
  <si>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 с маслом</t>
  </si>
  <si>
    <t xml:space="preserve">Кнели куриные </t>
  </si>
  <si>
    <t>гор.напиток</t>
  </si>
  <si>
    <t>Какао с молоком</t>
  </si>
  <si>
    <t>хлеб</t>
  </si>
  <si>
    <t xml:space="preserve">Пшеничный </t>
  </si>
  <si>
    <t>фрукты</t>
  </si>
  <si>
    <t>Яблоко</t>
  </si>
  <si>
    <t>Салат из свежих огурцов</t>
  </si>
  <si>
    <t>Батон витаминизированный с сыром</t>
  </si>
  <si>
    <t>итого</t>
  </si>
  <si>
    <t>Обед</t>
  </si>
  <si>
    <t>закуска</t>
  </si>
  <si>
    <t>1 блюдо</t>
  </si>
  <si>
    <t xml:space="preserve"> 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</si>
  <si>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</si>
  <si>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</si>
  <si>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</si>
  <si>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</si>
  <si>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</si>
  <si>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</si>
  <si>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Макароны отварные с маслом </t>
  </si>
  <si>
    <t>200/5</t>
  </si>
  <si>
    <t>Зразы из говядины паровые</t>
  </si>
  <si>
    <t xml:space="preserve">Чай с молоком </t>
  </si>
  <si>
    <t>Пшеничный</t>
  </si>
  <si>
    <t>Сок</t>
  </si>
  <si>
    <t xml:space="preserve">Салат из свежих помидоров </t>
  </si>
  <si>
    <t>Батон с маслом</t>
  </si>
  <si>
    <t xml:space="preserve">  </t>
  </si>
  <si>
    <t>Картофельное пюре</t>
  </si>
  <si>
    <t>Котлета рыбная</t>
  </si>
  <si>
    <t>Чай</t>
  </si>
  <si>
    <t>Сок в индивидуальной упаковке</t>
  </si>
  <si>
    <t>Салат из свежей капусты</t>
  </si>
  <si>
    <t>Запеканка из творога с молоком сгущенным</t>
  </si>
  <si>
    <t>200/20</t>
  </si>
  <si>
    <t xml:space="preserve">Бананы </t>
  </si>
  <si>
    <t xml:space="preserve">Батон витаминизированный </t>
  </si>
  <si>
    <t>Каша овсяная с маслом</t>
  </si>
  <si>
    <t>25.49</t>
  </si>
  <si>
    <t>Котлета куриная</t>
  </si>
  <si>
    <t>147.72</t>
  </si>
  <si>
    <t xml:space="preserve">Чай </t>
  </si>
  <si>
    <t xml:space="preserve">Печенье </t>
  </si>
  <si>
    <t>184.5</t>
  </si>
  <si>
    <t xml:space="preserve">Омлет натуральный </t>
  </si>
  <si>
    <t xml:space="preserve">Кнели куриные с рисом </t>
  </si>
  <si>
    <t xml:space="preserve">какао с молоком </t>
  </si>
  <si>
    <t>пшеничный</t>
  </si>
  <si>
    <t>мандарины</t>
  </si>
  <si>
    <t>Батон</t>
  </si>
  <si>
    <t>салат из свежих помидоров</t>
  </si>
  <si>
    <t>0.5</t>
  </si>
  <si>
    <t>Макароны с маслом</t>
  </si>
  <si>
    <t>241.11</t>
  </si>
  <si>
    <t xml:space="preserve">Котлета мясная </t>
  </si>
  <si>
    <t>30.19</t>
  </si>
  <si>
    <t xml:space="preserve">Батон с сыром </t>
  </si>
  <si>
    <t xml:space="preserve">Картофельное пюре </t>
  </si>
  <si>
    <t xml:space="preserve">Рыба, тушенная с овощами </t>
  </si>
  <si>
    <t>90/60</t>
  </si>
  <si>
    <t>Кофейный напиток</t>
  </si>
  <si>
    <t>Бананы</t>
  </si>
  <si>
    <t>17.73</t>
  </si>
  <si>
    <t>Каша гречневая с маслом</t>
  </si>
  <si>
    <t xml:space="preserve">Печень по- строгановски </t>
  </si>
  <si>
    <t>50/40</t>
  </si>
  <si>
    <t>Огурцы свежие в нарезке</t>
  </si>
  <si>
    <t>Рагу из говядины с картофелем</t>
  </si>
  <si>
    <t>Салат из свежих овощей</t>
  </si>
  <si>
    <t>Печенье в индивидуальной упаковке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</si>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</sst>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162" activePane="bottomRight" state="frozen"/>
      <selection pane="topRight"/>
      <selection pane="bottomLeft"/>
      <selection pane="bottomRight" activeCell="E204" sqref="E20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0" t="s">
        <v>1</v>
      </c>
      <c r="D1" s="51"/>
      <c r="E1" s="52"/>
      <c r="F1" s="3" t="s">
        <v>2</v>
      </c>
      <c r="G1" s="1" t="s">
        <v>3</v>
      </c>
      <c r="H1" s="53" t="s">
        <v>4</v>
      </c>
      <c r="I1" s="54"/>
      <c r="J1" s="54"/>
      <c r="K1" s="55"/>
    </row>
    <row r="2" spans="1:12" ht="18">
      <c r="A2" s="4" t="s">
        <v>5</v>
      </c>
      <c r="C2" s="1"/>
      <c r="G2" s="1" t="s">
        <v>6</v>
      </c>
      <c r="H2" s="53" t="s">
        <v>7</v>
      </c>
      <c r="I2" s="54"/>
      <c r="J2" s="54"/>
      <c r="K2" s="55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13.43</v>
      </c>
      <c r="H6" s="20">
        <v>20.82</v>
      </c>
      <c r="I6" s="20">
        <v>3.51</v>
      </c>
      <c r="J6" s="20">
        <v>255.09</v>
      </c>
      <c r="K6" s="21">
        <v>132</v>
      </c>
      <c r="L6" s="20">
        <v>16.54</v>
      </c>
    </row>
    <row r="7" spans="1:12" ht="15">
      <c r="A7" s="22"/>
      <c r="B7" s="23"/>
      <c r="C7" s="24"/>
      <c r="D7" s="25"/>
      <c r="E7" s="26" t="s">
        <v>29</v>
      </c>
      <c r="F7" s="27">
        <v>90</v>
      </c>
      <c r="G7" s="27">
        <v>15.34</v>
      </c>
      <c r="H7" s="27">
        <v>17.41</v>
      </c>
      <c r="I7" s="27">
        <v>7.09</v>
      </c>
      <c r="J7" s="27">
        <v>246.38</v>
      </c>
      <c r="K7" s="28">
        <v>208</v>
      </c>
      <c r="L7" s="27">
        <v>16.5</v>
      </c>
    </row>
    <row r="8" spans="1:12" ht="1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>
        <v>269</v>
      </c>
      <c r="L8" s="27">
        <v>2.56</v>
      </c>
    </row>
    <row r="9" spans="1:12" ht="15">
      <c r="A9" s="22"/>
      <c r="B9" s="23"/>
      <c r="C9" s="24"/>
      <c r="D9" s="29" t="s">
        <v>32</v>
      </c>
      <c r="E9" s="26" t="s">
        <v>33</v>
      </c>
      <c r="F9" s="27">
        <v>27.5</v>
      </c>
      <c r="G9" s="27">
        <v>1.6</v>
      </c>
      <c r="H9" s="27">
        <v>0.2</v>
      </c>
      <c r="I9" s="27">
        <v>9.6</v>
      </c>
      <c r="J9" s="27">
        <v>48</v>
      </c>
      <c r="K9" s="28"/>
      <c r="L9" s="27">
        <v>2.2200000000000002</v>
      </c>
    </row>
    <row r="10" spans="1:12" ht="1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10.4</v>
      </c>
      <c r="J10" s="27">
        <v>45</v>
      </c>
      <c r="K10" s="28"/>
      <c r="L10" s="27">
        <v>19.95</v>
      </c>
    </row>
    <row r="11" spans="1:12" ht="15">
      <c r="A11" s="22"/>
      <c r="B11" s="23"/>
      <c r="C11" s="24"/>
      <c r="D11" s="25"/>
      <c r="E11" s="26" t="s">
        <v>37</v>
      </c>
      <c r="F11" s="27">
        <v>30</v>
      </c>
      <c r="G11" s="27">
        <v>2.25</v>
      </c>
      <c r="H11" s="27">
        <v>0.78</v>
      </c>
      <c r="I11" s="27">
        <v>15.18</v>
      </c>
      <c r="J11" s="27">
        <v>75.3</v>
      </c>
      <c r="K11" s="28"/>
      <c r="L11" s="27">
        <v>19.7</v>
      </c>
    </row>
    <row r="12" spans="1:12" ht="15">
      <c r="A12" s="30"/>
      <c r="B12" s="31"/>
      <c r="C12" s="32"/>
      <c r="D12" s="33" t="s">
        <v>38</v>
      </c>
      <c r="E12" s="34"/>
      <c r="F12" s="35">
        <f>SUM(F6:F11)</f>
        <v>597.5</v>
      </c>
      <c r="G12" s="35">
        <f>SUM(G6:G11)</f>
        <v>36.79</v>
      </c>
      <c r="H12" s="35">
        <f>SUM(H6:H11)</f>
        <v>43.540000000000006</v>
      </c>
      <c r="I12" s="35">
        <f>SUM(I6:I11)</f>
        <v>71.72999999999999</v>
      </c>
      <c r="J12" s="35">
        <f>SUM(J6:J11)</f>
        <v>823.68999999999994</v>
      </c>
      <c r="K12" s="36"/>
      <c r="L12" s="35">
        <f>SUM(L6:L11)</f>
        <v>77.47</v>
      </c>
    </row>
    <row r="13" spans="1:12" ht="15">
      <c r="A13" s="37">
        <f>A6</f>
        <v>1</v>
      </c>
      <c r="B13" s="38">
        <f>B6</f>
        <v>1</v>
      </c>
      <c r="C13" s="39" t="s">
        <v>39</v>
      </c>
      <c r="D13" s="29" t="s">
        <v>40</v>
      </c>
      <c r="E13" s="26"/>
      <c r="F13" s="27"/>
      <c r="G13" s="27"/>
      <c r="H13" s="27"/>
      <c r="I13" s="27"/>
      <c r="J13" s="27"/>
      <c r="K13" s="28"/>
      <c r="L13" s="27"/>
    </row>
    <row r="14" spans="1:12" ht="15">
      <c r="A14" s="22"/>
      <c r="B14" s="23"/>
      <c r="C14" s="24"/>
      <c r="D14" s="29" t="s">
        <v>41</v>
      </c>
      <c r="E14" s="26" t="s">
        <v>42</v>
      </c>
      <c r="F14" s="27" t="s">
        <v>42</v>
      </c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43</v>
      </c>
      <c r="E15" s="26" t="s">
        <v>42</v>
      </c>
      <c r="F15" s="27" t="s">
        <v>42</v>
      </c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 t="s">
        <v>44</v>
      </c>
      <c r="E16" s="26" t="s">
        <v>42</v>
      </c>
      <c r="F16" s="27" t="s">
        <v>42</v>
      </c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 t="s">
        <v>45</v>
      </c>
      <c r="E17" s="26" t="s">
        <v>42</v>
      </c>
      <c r="F17" s="27" t="s">
        <v>42</v>
      </c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46</v>
      </c>
      <c r="E18" s="26" t="s">
        <v>42</v>
      </c>
      <c r="F18" s="27" t="s">
        <v>42</v>
      </c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47</v>
      </c>
      <c r="E19" s="26" t="s">
        <v>42</v>
      </c>
      <c r="F19" s="27" t="s">
        <v>42</v>
      </c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30"/>
      <c r="B22" s="31"/>
      <c r="C22" s="32"/>
      <c r="D22" s="33" t="s">
        <v>38</v>
      </c>
      <c r="E22" s="34"/>
      <c r="F22" s="35">
        <f>SUM(F13:F21)</f>
        <v>0</v>
      </c>
      <c r="G22" s="35">
        <f>SUM(G13:G21)</f>
        <v>0</v>
      </c>
      <c r="H22" s="35">
        <f>SUM(H13:H21)</f>
        <v>0</v>
      </c>
      <c r="I22" s="35">
        <f>SUM(I13:I21)</f>
        <v>0</v>
      </c>
      <c r="J22" s="35">
        <f>SUM(J13:J21)</f>
        <v>0</v>
      </c>
      <c r="K22" s="36"/>
      <c r="L22" s="35">
        <f>SUM(L13:L21)</f>
        <v>0</v>
      </c>
    </row>
    <row r="23" spans="1:12" ht="13.5" thickBot="1">
      <c r="A23" s="40">
        <f>A6</f>
        <v>1</v>
      </c>
      <c r="B23" s="41">
        <f>B6</f>
        <v>1</v>
      </c>
      <c r="C23" s="56" t="s">
        <v>48</v>
      </c>
      <c r="D23" s="57"/>
      <c r="E23" s="42"/>
      <c r="F23" s="43">
        <f>F12+F22</f>
        <v>597.5</v>
      </c>
      <c r="G23" s="43">
        <f>G12+G22</f>
        <v>36.79</v>
      </c>
      <c r="H23" s="43">
        <f>H12+H22</f>
        <v>43.540000000000006</v>
      </c>
      <c r="I23" s="43">
        <f>I12+I22</f>
        <v>71.72999999999999</v>
      </c>
      <c r="J23" s="43">
        <f>J12+J22</f>
        <v>823.68999999999994</v>
      </c>
      <c r="K23" s="43"/>
      <c r="L23" s="43">
        <f>L12+L22</f>
        <v>77.47</v>
      </c>
    </row>
    <row r="24" spans="1:12" ht="15">
      <c r="A24" s="44">
        <v>1</v>
      </c>
      <c r="B24" s="23">
        <v>2</v>
      </c>
      <c r="C24" s="17" t="s">
        <v>26</v>
      </c>
      <c r="D24" s="18" t="s">
        <v>27</v>
      </c>
      <c r="E24" s="19" t="s">
        <v>49</v>
      </c>
      <c r="F24" s="20" t="s">
        <v>50</v>
      </c>
      <c r="G24" s="20">
        <v>5.52</v>
      </c>
      <c r="H24" s="20">
        <v>5.3</v>
      </c>
      <c r="I24" s="20">
        <v>35.33</v>
      </c>
      <c r="J24" s="20">
        <v>241.11</v>
      </c>
      <c r="K24" s="21">
        <v>227</v>
      </c>
      <c r="L24" s="20">
        <v>3.04</v>
      </c>
    </row>
    <row r="25" spans="1:12" ht="15">
      <c r="A25" s="44"/>
      <c r="B25" s="23"/>
      <c r="C25" s="24"/>
      <c r="D25" s="25"/>
      <c r="E25" s="26" t="s">
        <v>51</v>
      </c>
      <c r="F25" s="27">
        <v>90</v>
      </c>
      <c r="G25" s="27">
        <v>10.31</v>
      </c>
      <c r="H25" s="27">
        <v>12.71</v>
      </c>
      <c r="I25" s="27">
        <v>11.89</v>
      </c>
      <c r="J25" s="27">
        <v>203.11</v>
      </c>
      <c r="K25" s="28">
        <v>184</v>
      </c>
      <c r="L25" s="27">
        <v>32.71</v>
      </c>
    </row>
    <row r="26" spans="1:12" ht="15">
      <c r="A26" s="44"/>
      <c r="B26" s="23"/>
      <c r="C26" s="24"/>
      <c r="D26" s="29" t="s">
        <v>30</v>
      </c>
      <c r="E26" s="26" t="s">
        <v>52</v>
      </c>
      <c r="F26" s="27">
        <v>200</v>
      </c>
      <c r="G26" s="27">
        <v>0</v>
      </c>
      <c r="H26" s="27">
        <v>0</v>
      </c>
      <c r="I26" s="27">
        <v>15.04</v>
      </c>
      <c r="J26" s="27">
        <v>60.16</v>
      </c>
      <c r="K26" s="28">
        <v>299</v>
      </c>
      <c r="L26" s="27">
        <v>4.17</v>
      </c>
    </row>
    <row r="27" spans="1:12" ht="15">
      <c r="A27" s="44"/>
      <c r="B27" s="23"/>
      <c r="C27" s="24"/>
      <c r="D27" s="29" t="s">
        <v>32</v>
      </c>
      <c r="E27" s="26" t="s">
        <v>53</v>
      </c>
      <c r="F27" s="27">
        <v>27.5</v>
      </c>
      <c r="G27" s="27">
        <v>1.6</v>
      </c>
      <c r="H27" s="27">
        <v>0.2</v>
      </c>
      <c r="I27" s="27">
        <v>9.6</v>
      </c>
      <c r="J27" s="27">
        <v>48</v>
      </c>
      <c r="K27" s="28"/>
      <c r="L27" s="27">
        <v>2.2200000000000002</v>
      </c>
    </row>
    <row r="28" spans="1:12" ht="15">
      <c r="A28" s="44"/>
      <c r="B28" s="23"/>
      <c r="C28" s="24"/>
      <c r="D28" s="29" t="s">
        <v>34</v>
      </c>
      <c r="E28" s="26" t="s">
        <v>54</v>
      </c>
      <c r="F28" s="27">
        <v>200</v>
      </c>
      <c r="G28" s="27">
        <v>0</v>
      </c>
      <c r="H28" s="27">
        <v>0</v>
      </c>
      <c r="I28" s="27">
        <v>22.4</v>
      </c>
      <c r="J28" s="27">
        <v>90</v>
      </c>
      <c r="K28" s="28"/>
      <c r="L28" s="27">
        <v>35</v>
      </c>
    </row>
    <row r="29" spans="1:12" ht="15">
      <c r="A29" s="44"/>
      <c r="B29" s="23"/>
      <c r="C29" s="24"/>
      <c r="D29" s="25"/>
      <c r="E29" s="26" t="s">
        <v>56</v>
      </c>
      <c r="F29" s="27">
        <v>30</v>
      </c>
      <c r="G29" s="27">
        <v>2.4</v>
      </c>
      <c r="H29" s="27">
        <v>11.6</v>
      </c>
      <c r="I29" s="27">
        <v>30.51</v>
      </c>
      <c r="J29" s="27">
        <v>124.5</v>
      </c>
      <c r="K29" s="28"/>
      <c r="L29" s="27">
        <v>10.45</v>
      </c>
    </row>
    <row r="30" spans="1:12" ht="15">
      <c r="A30" s="45"/>
      <c r="B30" s="31"/>
      <c r="C30" s="32"/>
      <c r="D30" s="33" t="s">
        <v>38</v>
      </c>
      <c r="E30" s="34"/>
      <c r="F30" s="35">
        <f>SUM(F24:F29)</f>
        <v>547.5</v>
      </c>
      <c r="G30" s="35">
        <f>SUM(G24:G29)</f>
        <v>19.829999999999998</v>
      </c>
      <c r="H30" s="35">
        <f>SUM(H24:H29)</f>
        <v>29.810000000000002</v>
      </c>
      <c r="I30" s="35">
        <f>SUM(I24:I29)</f>
        <v>124.77</v>
      </c>
      <c r="J30" s="35">
        <f>SUM(J24:J29)</f>
        <v>766.88</v>
      </c>
      <c r="K30" s="36"/>
      <c r="L30" s="35">
        <f>SUM(L24:L29)</f>
        <v>87.59</v>
      </c>
    </row>
    <row r="31" spans="1:12" ht="15">
      <c r="A31" s="38">
        <f>A24</f>
        <v>1</v>
      </c>
      <c r="B31" s="38">
        <f>B24</f>
        <v>2</v>
      </c>
      <c r="C31" s="39" t="s">
        <v>39</v>
      </c>
      <c r="D31" s="29" t="s">
        <v>40</v>
      </c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4"/>
      <c r="B32" s="23"/>
      <c r="C32" s="24"/>
      <c r="D32" s="29" t="s">
        <v>41</v>
      </c>
      <c r="E32" s="26" t="s">
        <v>42</v>
      </c>
      <c r="F32" s="27" t="s">
        <v>42</v>
      </c>
      <c r="G32" s="27"/>
      <c r="H32" s="27"/>
      <c r="I32" s="27"/>
      <c r="J32" s="27"/>
      <c r="K32" s="28"/>
      <c r="L32" s="27"/>
    </row>
    <row r="33" spans="1:12" ht="15">
      <c r="A33" s="44"/>
      <c r="B33" s="23"/>
      <c r="C33" s="24"/>
      <c r="D33" s="29" t="s">
        <v>43</v>
      </c>
      <c r="E33" s="26" t="s">
        <v>42</v>
      </c>
      <c r="F33" s="27" t="s">
        <v>42</v>
      </c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44</v>
      </c>
      <c r="E34" s="26" t="s">
        <v>42</v>
      </c>
      <c r="F34" s="27" t="s">
        <v>42</v>
      </c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45</v>
      </c>
      <c r="E35" s="26" t="s">
        <v>42</v>
      </c>
      <c r="F35" s="27" t="s">
        <v>42</v>
      </c>
      <c r="G35" s="27"/>
      <c r="H35" s="27"/>
      <c r="I35" s="27"/>
      <c r="J35" s="27"/>
      <c r="K35" s="28"/>
      <c r="L35" s="27"/>
    </row>
    <row r="36" spans="1:12" ht="15">
      <c r="A36" s="44"/>
      <c r="B36" s="23"/>
      <c r="C36" s="24"/>
      <c r="D36" s="29" t="s">
        <v>46</v>
      </c>
      <c r="E36" s="26" t="s">
        <v>42</v>
      </c>
      <c r="F36" s="27" t="s">
        <v>57</v>
      </c>
      <c r="G36" s="27"/>
      <c r="H36" s="27"/>
      <c r="I36" s="27"/>
      <c r="J36" s="27"/>
      <c r="K36" s="28"/>
      <c r="L36" s="27"/>
    </row>
    <row r="37" spans="1:12" ht="15">
      <c r="A37" s="44"/>
      <c r="B37" s="23"/>
      <c r="C37" s="24"/>
      <c r="D37" s="29" t="s">
        <v>47</v>
      </c>
      <c r="E37" s="26" t="s">
        <v>42</v>
      </c>
      <c r="F37" s="27" t="s">
        <v>42</v>
      </c>
      <c r="G37" s="27"/>
      <c r="H37" s="27"/>
      <c r="I37" s="27"/>
      <c r="J37" s="27"/>
      <c r="K37" s="28"/>
      <c r="L37" s="27"/>
    </row>
    <row r="38" spans="1:12" ht="15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4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5"/>
      <c r="B40" s="31"/>
      <c r="C40" s="32"/>
      <c r="D40" s="33" t="s">
        <v>38</v>
      </c>
      <c r="E40" s="34"/>
      <c r="F40" s="35">
        <f>SUM(F31:F39)</f>
        <v>0</v>
      </c>
      <c r="G40" s="35">
        <f>SUM(G31:G39)</f>
        <v>0</v>
      </c>
      <c r="H40" s="35">
        <f>SUM(H31:H39)</f>
        <v>0</v>
      </c>
      <c r="I40" s="35">
        <f>SUM(I31:I39)</f>
        <v>0</v>
      </c>
      <c r="J40" s="35">
        <f>SUM(J31:J39)</f>
        <v>0</v>
      </c>
      <c r="K40" s="36"/>
      <c r="L40" s="35">
        <f>SUM(L31:L39)</f>
        <v>0</v>
      </c>
    </row>
    <row r="41" spans="1:12" ht="13.5" thickBot="1">
      <c r="A41" s="46">
        <f>A24</f>
        <v>1</v>
      </c>
      <c r="B41" s="46">
        <f>B24</f>
        <v>2</v>
      </c>
      <c r="C41" s="56" t="s">
        <v>48</v>
      </c>
      <c r="D41" s="57"/>
      <c r="E41" s="42"/>
      <c r="F41" s="43">
        <f>F30+F40</f>
        <v>547.5</v>
      </c>
      <c r="G41" s="43">
        <f>G30+G40</f>
        <v>19.829999999999998</v>
      </c>
      <c r="H41" s="43">
        <f>H30+H40</f>
        <v>29.810000000000002</v>
      </c>
      <c r="I41" s="43">
        <f>I30+I40</f>
        <v>124.77</v>
      </c>
      <c r="J41" s="43">
        <f>J30+J40</f>
        <v>766.88</v>
      </c>
      <c r="K41" s="43"/>
      <c r="L41" s="43">
        <f>L30+L40</f>
        <v>87.59</v>
      </c>
    </row>
    <row r="42" spans="1:12" ht="15">
      <c r="A42" s="15">
        <v>1</v>
      </c>
      <c r="B42" s="16">
        <v>3</v>
      </c>
      <c r="C42" s="17" t="s">
        <v>26</v>
      </c>
      <c r="D42" s="18" t="s">
        <v>27</v>
      </c>
      <c r="E42" s="19" t="s">
        <v>58</v>
      </c>
      <c r="F42" s="20">
        <v>200</v>
      </c>
      <c r="G42" s="20">
        <v>3.2</v>
      </c>
      <c r="H42" s="20">
        <v>6.06</v>
      </c>
      <c r="I42" s="20">
        <v>23.3</v>
      </c>
      <c r="J42" s="20">
        <v>160.46</v>
      </c>
      <c r="K42" s="21">
        <v>76</v>
      </c>
      <c r="L42" s="20">
        <v>17.7</v>
      </c>
    </row>
    <row r="43" spans="1:12" ht="15.75" customHeight="1">
      <c r="A43" s="22"/>
      <c r="B43" s="23"/>
      <c r="C43" s="24"/>
      <c r="D43" s="25"/>
      <c r="E43" s="26" t="s">
        <v>59</v>
      </c>
      <c r="F43" s="27">
        <v>90</v>
      </c>
      <c r="G43" s="27">
        <v>10.44</v>
      </c>
      <c r="H43" s="27">
        <v>8.8800000000000008</v>
      </c>
      <c r="I43" s="27">
        <v>5.4</v>
      </c>
      <c r="J43" s="27">
        <v>147.72</v>
      </c>
      <c r="K43" s="28">
        <v>162</v>
      </c>
      <c r="L43" s="27">
        <v>17.87</v>
      </c>
    </row>
    <row r="44" spans="1:12" ht="15">
      <c r="A44" s="22"/>
      <c r="B44" s="23"/>
      <c r="C44" s="24"/>
      <c r="D44" s="29" t="s">
        <v>30</v>
      </c>
      <c r="E44" s="26" t="s">
        <v>60</v>
      </c>
      <c r="F44" s="27">
        <v>200</v>
      </c>
      <c r="G44" s="27">
        <v>0</v>
      </c>
      <c r="H44" s="27">
        <v>0</v>
      </c>
      <c r="I44" s="27">
        <v>15.04</v>
      </c>
      <c r="J44" s="27">
        <v>60.16</v>
      </c>
      <c r="K44" s="28">
        <v>299</v>
      </c>
      <c r="L44" s="27">
        <v>0.92</v>
      </c>
    </row>
    <row r="45" spans="1:12" ht="15">
      <c r="A45" s="22"/>
      <c r="B45" s="23"/>
      <c r="C45" s="24"/>
      <c r="D45" s="29" t="s">
        <v>32</v>
      </c>
      <c r="E45" s="26" t="s">
        <v>53</v>
      </c>
      <c r="F45" s="27">
        <v>27.5</v>
      </c>
      <c r="G45" s="27">
        <v>1.6</v>
      </c>
      <c r="H45" s="27">
        <v>0.2</v>
      </c>
      <c r="I45" s="27">
        <v>9.6</v>
      </c>
      <c r="J45" s="27">
        <v>48</v>
      </c>
      <c r="K45" s="28"/>
      <c r="L45" s="27">
        <v>2.2200000000000002</v>
      </c>
    </row>
    <row r="46" spans="1:12" ht="15">
      <c r="A46" s="22"/>
      <c r="B46" s="23"/>
      <c r="C46" s="24"/>
      <c r="D46" s="29" t="s">
        <v>34</v>
      </c>
      <c r="E46" s="26" t="s">
        <v>61</v>
      </c>
      <c r="F46" s="27">
        <v>200</v>
      </c>
      <c r="G46" s="27">
        <v>0</v>
      </c>
      <c r="H46" s="27">
        <v>0</v>
      </c>
      <c r="I46" s="27">
        <v>22.4</v>
      </c>
      <c r="J46" s="27">
        <v>90</v>
      </c>
      <c r="K46" s="28"/>
      <c r="L46" s="27">
        <v>32</v>
      </c>
    </row>
    <row r="47" spans="1:12" ht="15">
      <c r="A47" s="22"/>
      <c r="B47" s="23"/>
      <c r="C47" s="24"/>
      <c r="D47" s="25"/>
      <c r="E47" s="26" t="s">
        <v>62</v>
      </c>
      <c r="F47" s="27">
        <v>60</v>
      </c>
      <c r="G47" s="27">
        <v>0.14000000000000001</v>
      </c>
      <c r="H47" s="27">
        <v>5</v>
      </c>
      <c r="I47" s="27">
        <v>9.02</v>
      </c>
      <c r="J47" s="27">
        <v>88</v>
      </c>
      <c r="K47" s="28">
        <v>11</v>
      </c>
      <c r="L47" s="27">
        <v>4.83</v>
      </c>
    </row>
    <row r="48" spans="1:12" ht="15">
      <c r="A48" s="22"/>
      <c r="B48" s="23"/>
      <c r="C48" s="24"/>
      <c r="D48" s="25"/>
      <c r="E48" s="26" t="s">
        <v>37</v>
      </c>
      <c r="F48" s="27">
        <v>30</v>
      </c>
      <c r="G48" s="27">
        <v>2.25</v>
      </c>
      <c r="H48" s="27">
        <v>0.78</v>
      </c>
      <c r="I48" s="27">
        <v>15.18</v>
      </c>
      <c r="J48" s="27">
        <v>75.3</v>
      </c>
      <c r="K48" s="28"/>
      <c r="L48" s="27">
        <v>22.99</v>
      </c>
    </row>
    <row r="49" spans="1:12" ht="15">
      <c r="A49" s="30"/>
      <c r="B49" s="31"/>
      <c r="C49" s="32"/>
      <c r="D49" s="33" t="s">
        <v>38</v>
      </c>
      <c r="E49" s="34"/>
      <c r="F49" s="35">
        <f>SUM(F42:F48)</f>
        <v>807.5</v>
      </c>
      <c r="G49" s="35">
        <f>SUM(G42:G48)</f>
        <v>17.630000000000003</v>
      </c>
      <c r="H49" s="35">
        <f>SUM(H42:H48)</f>
        <v>20.92</v>
      </c>
      <c r="I49" s="35">
        <f>SUM(I42:I48)</f>
        <v>99.94</v>
      </c>
      <c r="J49" s="35">
        <f>SUM(J42:J48)</f>
        <v>669.64</v>
      </c>
      <c r="K49" s="36"/>
      <c r="L49" s="35">
        <v>66.48</v>
      </c>
    </row>
    <row r="50" spans="1:12" ht="15">
      <c r="A50" s="37">
        <f>A42</f>
        <v>1</v>
      </c>
      <c r="B50" s="38">
        <f>B42</f>
        <v>3</v>
      </c>
      <c r="C50" s="39" t="s">
        <v>39</v>
      </c>
      <c r="D50" s="29" t="s">
        <v>40</v>
      </c>
      <c r="E50" s="26"/>
      <c r="F50" s="27"/>
      <c r="G50" s="27"/>
      <c r="H50" s="27"/>
      <c r="I50" s="27"/>
      <c r="J50" s="27"/>
      <c r="K50" s="28"/>
      <c r="L50" s="27"/>
    </row>
    <row r="51" spans="1:12" ht="15">
      <c r="A51" s="22"/>
      <c r="B51" s="23"/>
      <c r="C51" s="24"/>
      <c r="D51" s="29" t="s">
        <v>41</v>
      </c>
      <c r="E51" s="26"/>
      <c r="F51" s="27"/>
      <c r="G51" s="27"/>
      <c r="H51" s="27"/>
      <c r="I51" s="27"/>
      <c r="J51" s="27"/>
      <c r="K51" s="28"/>
      <c r="L51" s="27"/>
    </row>
    <row r="52" spans="1:12" ht="15">
      <c r="A52" s="22"/>
      <c r="B52" s="23"/>
      <c r="C52" s="24"/>
      <c r="D52" s="29" t="s">
        <v>43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44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45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46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47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30"/>
      <c r="B59" s="31"/>
      <c r="C59" s="32"/>
      <c r="D59" s="33" t="s">
        <v>38</v>
      </c>
      <c r="E59" s="34"/>
      <c r="F59" s="35">
        <f>SUM(F50:F58)</f>
        <v>0</v>
      </c>
      <c r="G59" s="35">
        <f>SUM(G50:G58)</f>
        <v>0</v>
      </c>
      <c r="H59" s="35">
        <f>SUM(H50:H58)</f>
        <v>0</v>
      </c>
      <c r="I59" s="35">
        <f>SUM(I50:I58)</f>
        <v>0</v>
      </c>
      <c r="J59" s="35">
        <f>SUM(J50:J58)</f>
        <v>0</v>
      </c>
      <c r="K59" s="36"/>
      <c r="L59" s="35">
        <f>SUM(L50:L58)</f>
        <v>0</v>
      </c>
    </row>
    <row r="60" spans="1:12" ht="13.5" thickBot="1">
      <c r="A60" s="40">
        <f>A42</f>
        <v>1</v>
      </c>
      <c r="B60" s="41">
        <f>B42</f>
        <v>3</v>
      </c>
      <c r="C60" s="56" t="s">
        <v>48</v>
      </c>
      <c r="D60" s="57"/>
      <c r="E60" s="42"/>
      <c r="F60" s="43">
        <f>F49+F59</f>
        <v>807.5</v>
      </c>
      <c r="G60" s="43">
        <f>G49+G59</f>
        <v>17.630000000000003</v>
      </c>
      <c r="H60" s="43">
        <f>H49+H59</f>
        <v>20.92</v>
      </c>
      <c r="I60" s="43">
        <f>I49+I59</f>
        <v>99.94</v>
      </c>
      <c r="J60" s="43">
        <f>J49+J59</f>
        <v>669.64</v>
      </c>
      <c r="K60" s="43"/>
      <c r="L60" s="43">
        <f>L49+L59</f>
        <v>66.48</v>
      </c>
    </row>
    <row r="61" spans="1:12" ht="15">
      <c r="A61" s="15">
        <v>1</v>
      </c>
      <c r="B61" s="16">
        <v>4</v>
      </c>
      <c r="C61" s="17" t="s">
        <v>26</v>
      </c>
      <c r="D61" s="18" t="s">
        <v>27</v>
      </c>
      <c r="E61" s="19" t="s">
        <v>63</v>
      </c>
      <c r="F61" s="20" t="s">
        <v>64</v>
      </c>
      <c r="G61" s="20">
        <v>24.84</v>
      </c>
      <c r="H61" s="20">
        <v>10.29</v>
      </c>
      <c r="I61" s="20">
        <v>24.74</v>
      </c>
      <c r="J61" s="20">
        <v>290.89999999999998</v>
      </c>
      <c r="K61" s="21"/>
      <c r="L61" s="20">
        <v>49.42</v>
      </c>
    </row>
    <row r="62" spans="1:12" ht="15.75" customHeight="1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28"/>
      <c r="L62" s="27"/>
    </row>
    <row r="63" spans="1:12" ht="15">
      <c r="A63" s="22"/>
      <c r="B63" s="23"/>
      <c r="C63" s="24"/>
      <c r="D63" s="29" t="s">
        <v>30</v>
      </c>
      <c r="E63" s="26" t="s">
        <v>31</v>
      </c>
      <c r="F63" s="27">
        <v>200</v>
      </c>
      <c r="G63" s="27">
        <v>3.77</v>
      </c>
      <c r="H63" s="27">
        <v>3.93</v>
      </c>
      <c r="I63" s="27">
        <v>25.95</v>
      </c>
      <c r="J63" s="27">
        <v>153.91999999999999</v>
      </c>
      <c r="K63" s="28"/>
      <c r="L63" s="27">
        <v>3.82</v>
      </c>
    </row>
    <row r="64" spans="1:12" ht="15">
      <c r="A64" s="22"/>
      <c r="B64" s="23"/>
      <c r="C64" s="24"/>
      <c r="D64" s="29" t="s">
        <v>32</v>
      </c>
      <c r="E64" s="26" t="s">
        <v>53</v>
      </c>
      <c r="F64" s="27">
        <v>27.5</v>
      </c>
      <c r="G64" s="27">
        <v>1.6</v>
      </c>
      <c r="H64" s="27">
        <v>0.2</v>
      </c>
      <c r="I64" s="27">
        <v>9.6</v>
      </c>
      <c r="J64" s="27">
        <v>48</v>
      </c>
      <c r="K64" s="28"/>
      <c r="L64" s="27">
        <v>2.44</v>
      </c>
    </row>
    <row r="65" spans="1:12" ht="15">
      <c r="A65" s="22"/>
      <c r="B65" s="23"/>
      <c r="C65" s="24"/>
      <c r="D65" s="29" t="s">
        <v>34</v>
      </c>
      <c r="E65" s="26" t="s">
        <v>65</v>
      </c>
      <c r="F65" s="27">
        <v>100</v>
      </c>
      <c r="G65" s="27">
        <v>0.33</v>
      </c>
      <c r="H65" s="27">
        <v>1.0900000000000001</v>
      </c>
      <c r="I65" s="27">
        <v>22.84</v>
      </c>
      <c r="J65" s="27">
        <v>96</v>
      </c>
      <c r="K65" s="28"/>
      <c r="L65" s="27">
        <v>19.47</v>
      </c>
    </row>
    <row r="66" spans="1:12" ht="15">
      <c r="A66" s="22"/>
      <c r="B66" s="23"/>
      <c r="C66" s="24"/>
      <c r="D66" s="25"/>
      <c r="E66" s="26" t="s">
        <v>66</v>
      </c>
      <c r="F66" s="27">
        <v>30</v>
      </c>
      <c r="G66" s="27">
        <v>2.25</v>
      </c>
      <c r="H66" s="27">
        <v>0.78</v>
      </c>
      <c r="I66" s="27">
        <v>15.18</v>
      </c>
      <c r="J66" s="27">
        <v>75.3</v>
      </c>
      <c r="K66" s="28"/>
      <c r="L66" s="27">
        <v>4.8899999999999997</v>
      </c>
    </row>
    <row r="67" spans="1:12" ht="15">
      <c r="A67" s="22"/>
      <c r="B67" s="23"/>
      <c r="C67" s="24"/>
      <c r="D67" s="25"/>
      <c r="E67" s="26" t="s">
        <v>55</v>
      </c>
      <c r="F67" s="27">
        <v>60</v>
      </c>
      <c r="G67" s="27">
        <v>0.5</v>
      </c>
      <c r="H67" s="27">
        <v>9</v>
      </c>
      <c r="I67" s="27">
        <v>2.06</v>
      </c>
      <c r="J67" s="27">
        <v>92</v>
      </c>
      <c r="K67" s="28">
        <v>13</v>
      </c>
      <c r="L67" s="27">
        <v>9.36</v>
      </c>
    </row>
    <row r="68" spans="1:12" ht="15">
      <c r="A68" s="30"/>
      <c r="B68" s="31"/>
      <c r="C68" s="32"/>
      <c r="D68" s="33" t="s">
        <v>38</v>
      </c>
      <c r="E68" s="34"/>
      <c r="F68" s="35">
        <v>577.5</v>
      </c>
      <c r="G68" s="35">
        <f>SUM(G61:G67)</f>
        <v>33.29</v>
      </c>
      <c r="H68" s="35">
        <f>SUM(H61:H67)</f>
        <v>25.29</v>
      </c>
      <c r="I68" s="35">
        <f>SUM(I61:I67)</f>
        <v>100.37</v>
      </c>
      <c r="J68" s="35">
        <f>SUM(J61:J67)</f>
        <v>756.11999999999989</v>
      </c>
      <c r="K68" s="36"/>
      <c r="L68" s="35">
        <f>SUM(L61:L67)</f>
        <v>89.4</v>
      </c>
    </row>
    <row r="69" spans="1:12" ht="15">
      <c r="A69" s="37">
        <f>A61</f>
        <v>1</v>
      </c>
      <c r="B69" s="38">
        <f>B61</f>
        <v>4</v>
      </c>
      <c r="C69" s="39" t="s">
        <v>39</v>
      </c>
      <c r="D69" s="29" t="s">
        <v>40</v>
      </c>
      <c r="E69" s="26"/>
      <c r="F69" s="27"/>
      <c r="G69" s="27"/>
      <c r="H69" s="27"/>
      <c r="I69" s="27"/>
      <c r="J69" s="27"/>
      <c r="K69" s="28"/>
      <c r="L69" s="27"/>
    </row>
    <row r="70" spans="1:12" ht="15">
      <c r="A70" s="22"/>
      <c r="B70" s="23"/>
      <c r="C70" s="24"/>
      <c r="D70" s="29" t="s">
        <v>41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22"/>
      <c r="B71" s="23"/>
      <c r="C71" s="24"/>
      <c r="D71" s="29" t="s">
        <v>43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44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45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46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47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5"/>
      <c r="E77" s="26"/>
      <c r="F77" s="27"/>
      <c r="G77" s="27"/>
      <c r="H77" s="27"/>
      <c r="I77" s="27"/>
      <c r="J77" s="27"/>
      <c r="K77" s="28"/>
      <c r="L77" s="27"/>
    </row>
    <row r="78" spans="1:12" ht="15">
      <c r="A78" s="30"/>
      <c r="B78" s="31"/>
      <c r="C78" s="32"/>
      <c r="D78" s="33" t="s">
        <v>38</v>
      </c>
      <c r="E78" s="34"/>
      <c r="F78" s="35">
        <f>SUM(F69:F77)</f>
        <v>0</v>
      </c>
      <c r="G78" s="35">
        <f>SUM(G69:G77)</f>
        <v>0</v>
      </c>
      <c r="H78" s="35">
        <f>SUM(H69:H77)</f>
        <v>0</v>
      </c>
      <c r="I78" s="35">
        <f>SUM(I69:I77)</f>
        <v>0</v>
      </c>
      <c r="J78" s="35">
        <f>SUM(J69:J77)</f>
        <v>0</v>
      </c>
      <c r="K78" s="36"/>
      <c r="L78" s="35">
        <f>SUM(L69:L77)</f>
        <v>0</v>
      </c>
    </row>
    <row r="79" spans="1:12" ht="13.5" thickBot="1">
      <c r="A79" s="40">
        <f>A61</f>
        <v>1</v>
      </c>
      <c r="B79" s="41">
        <f>B61</f>
        <v>4</v>
      </c>
      <c r="C79" s="56" t="s">
        <v>48</v>
      </c>
      <c r="D79" s="57"/>
      <c r="E79" s="42"/>
      <c r="F79" s="43">
        <f>F68+F78</f>
        <v>577.5</v>
      </c>
      <c r="G79" s="43">
        <f>G68+G78</f>
        <v>33.29</v>
      </c>
      <c r="H79" s="43">
        <f>H68+H78</f>
        <v>25.29</v>
      </c>
      <c r="I79" s="43">
        <f>I68+I78</f>
        <v>100.37</v>
      </c>
      <c r="J79" s="43">
        <f>J68+J78</f>
        <v>756.11999999999989</v>
      </c>
      <c r="K79" s="43"/>
      <c r="L79" s="43">
        <f>L68+L78</f>
        <v>89.4</v>
      </c>
    </row>
    <row r="80" spans="1:12" ht="15">
      <c r="A80" s="15">
        <v>1</v>
      </c>
      <c r="B80" s="16">
        <v>5</v>
      </c>
      <c r="C80" s="17" t="s">
        <v>26</v>
      </c>
      <c r="D80" s="18" t="s">
        <v>27</v>
      </c>
      <c r="E80" s="19" t="s">
        <v>67</v>
      </c>
      <c r="F80" s="20" t="s">
        <v>50</v>
      </c>
      <c r="G80" s="20">
        <v>6.33</v>
      </c>
      <c r="H80" s="20">
        <v>8.9</v>
      </c>
      <c r="I80" s="20" t="s">
        <v>68</v>
      </c>
      <c r="J80" s="20">
        <v>207.38</v>
      </c>
      <c r="K80" s="21">
        <v>109</v>
      </c>
      <c r="L80" s="20">
        <v>11.69</v>
      </c>
    </row>
    <row r="81" spans="1:12" ht="15.75" customHeight="1">
      <c r="A81" s="22"/>
      <c r="B81" s="23"/>
      <c r="C81" s="24"/>
      <c r="D81" s="25"/>
      <c r="E81" s="26" t="s">
        <v>69</v>
      </c>
      <c r="F81" s="27">
        <v>90</v>
      </c>
      <c r="G81" s="27">
        <v>10.44</v>
      </c>
      <c r="H81" s="27">
        <v>8.8800000000000008</v>
      </c>
      <c r="I81" s="27">
        <v>5.4</v>
      </c>
      <c r="J81" s="27" t="s">
        <v>70</v>
      </c>
      <c r="K81" s="28">
        <v>162</v>
      </c>
      <c r="L81" s="27">
        <v>25.55</v>
      </c>
    </row>
    <row r="82" spans="1:12" ht="15">
      <c r="A82" s="22"/>
      <c r="B82" s="23"/>
      <c r="C82" s="24"/>
      <c r="D82" s="29" t="s">
        <v>30</v>
      </c>
      <c r="E82" s="26" t="s">
        <v>71</v>
      </c>
      <c r="F82" s="27">
        <v>200</v>
      </c>
      <c r="G82" s="27">
        <v>0</v>
      </c>
      <c r="H82" s="27">
        <v>0</v>
      </c>
      <c r="I82" s="27">
        <v>15.04</v>
      </c>
      <c r="J82" s="27">
        <v>60.16</v>
      </c>
      <c r="K82" s="28">
        <v>299</v>
      </c>
      <c r="L82" s="27">
        <v>0.92</v>
      </c>
    </row>
    <row r="83" spans="1:12" ht="15">
      <c r="A83" s="22"/>
      <c r="B83" s="23"/>
      <c r="C83" s="24"/>
      <c r="D83" s="29" t="s">
        <v>32</v>
      </c>
      <c r="E83" s="26" t="s">
        <v>53</v>
      </c>
      <c r="F83" s="27">
        <v>27.5</v>
      </c>
      <c r="G83" s="27">
        <v>1.6</v>
      </c>
      <c r="H83" s="27">
        <v>0.2</v>
      </c>
      <c r="I83" s="27">
        <v>9.6</v>
      </c>
      <c r="J83" s="27">
        <v>48</v>
      </c>
      <c r="K83" s="28"/>
      <c r="L83" s="27">
        <v>2.44</v>
      </c>
    </row>
    <row r="84" spans="1:12" ht="15">
      <c r="A84" s="22"/>
      <c r="B84" s="23"/>
      <c r="C84" s="24"/>
      <c r="D84" s="25"/>
      <c r="E84" s="26" t="s">
        <v>72</v>
      </c>
      <c r="F84" s="27">
        <v>45</v>
      </c>
      <c r="G84" s="27">
        <v>2.7</v>
      </c>
      <c r="H84" s="27">
        <v>9</v>
      </c>
      <c r="I84" s="27">
        <v>22.5</v>
      </c>
      <c r="J84" s="27" t="s">
        <v>73</v>
      </c>
      <c r="K84" s="28"/>
      <c r="L84" s="27">
        <v>8.4600000000000009</v>
      </c>
    </row>
    <row r="85" spans="1:12" ht="15">
      <c r="A85" s="22"/>
      <c r="B85" s="23"/>
      <c r="C85" s="24"/>
      <c r="D85" s="25"/>
      <c r="E85" s="26" t="s">
        <v>36</v>
      </c>
      <c r="F85" s="27">
        <v>60</v>
      </c>
      <c r="G85" s="27">
        <v>0.41</v>
      </c>
      <c r="H85" s="27">
        <v>7.5</v>
      </c>
      <c r="I85" s="27">
        <v>1.72</v>
      </c>
      <c r="J85" s="27">
        <v>76</v>
      </c>
      <c r="K85" s="28"/>
      <c r="L85" s="27">
        <v>6.69</v>
      </c>
    </row>
    <row r="86" spans="1:12" ht="15">
      <c r="A86" s="30"/>
      <c r="B86" s="31"/>
      <c r="C86" s="32"/>
      <c r="D86" s="33" t="s">
        <v>38</v>
      </c>
      <c r="E86" s="34"/>
      <c r="F86" s="35">
        <f>SUM(F80:F85)</f>
        <v>422.5</v>
      </c>
      <c r="G86" s="35">
        <f>SUM(G80:G85)</f>
        <v>21.48</v>
      </c>
      <c r="H86" s="35">
        <f>SUM(H80:H85)</f>
        <v>34.480000000000004</v>
      </c>
      <c r="I86" s="35">
        <f>SUM(I80:I85)</f>
        <v>54.26</v>
      </c>
      <c r="J86" s="35">
        <f>SUM(J80:J85)</f>
        <v>391.53999999999996</v>
      </c>
      <c r="K86" s="36"/>
      <c r="L86" s="35">
        <f>SUM(L80:L85)</f>
        <v>55.75</v>
      </c>
    </row>
    <row r="87" spans="1:12" ht="15">
      <c r="A87" s="37">
        <f>A80</f>
        <v>1</v>
      </c>
      <c r="B87" s="38">
        <f>B80</f>
        <v>5</v>
      </c>
      <c r="C87" s="39" t="s">
        <v>39</v>
      </c>
      <c r="D87" s="29" t="s">
        <v>40</v>
      </c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9" t="s">
        <v>41</v>
      </c>
      <c r="E88" s="26"/>
      <c r="F88" s="27"/>
      <c r="G88" s="27"/>
      <c r="H88" s="27"/>
      <c r="I88" s="27"/>
      <c r="J88" s="27"/>
      <c r="K88" s="28"/>
      <c r="L88" s="27"/>
    </row>
    <row r="89" spans="1:12" ht="15">
      <c r="A89" s="22"/>
      <c r="B89" s="23"/>
      <c r="C89" s="24"/>
      <c r="D89" s="29" t="s">
        <v>43</v>
      </c>
      <c r="E89" s="26"/>
      <c r="F89" s="27"/>
      <c r="G89" s="27"/>
      <c r="H89" s="27"/>
      <c r="I89" s="27"/>
      <c r="J89" s="27"/>
      <c r="K89" s="28"/>
      <c r="L89" s="27"/>
    </row>
    <row r="90" spans="1:12" ht="15">
      <c r="A90" s="22"/>
      <c r="B90" s="23"/>
      <c r="C90" s="24"/>
      <c r="D90" s="29" t="s">
        <v>44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45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46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47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30"/>
      <c r="B96" s="31"/>
      <c r="C96" s="32"/>
      <c r="D96" s="33" t="s">
        <v>38</v>
      </c>
      <c r="E96" s="34"/>
      <c r="F96" s="35">
        <f>SUM(F87:F95)</f>
        <v>0</v>
      </c>
      <c r="G96" s="35">
        <f>SUM(G87:G95)</f>
        <v>0</v>
      </c>
      <c r="H96" s="35">
        <f>SUM(H87:H95)</f>
        <v>0</v>
      </c>
      <c r="I96" s="35">
        <f>SUM(I87:I95)</f>
        <v>0</v>
      </c>
      <c r="J96" s="35">
        <f>SUM(J87:J95)</f>
        <v>0</v>
      </c>
      <c r="K96" s="36"/>
      <c r="L96" s="35">
        <f>SUM(L87:L95)</f>
        <v>0</v>
      </c>
    </row>
    <row r="97" spans="1:12" ht="13.5" thickBot="1">
      <c r="A97" s="40">
        <f>A80</f>
        <v>1</v>
      </c>
      <c r="B97" s="41">
        <f>B80</f>
        <v>5</v>
      </c>
      <c r="C97" s="56" t="s">
        <v>48</v>
      </c>
      <c r="D97" s="57"/>
      <c r="E97" s="42"/>
      <c r="F97" s="43">
        <f>F86+F96</f>
        <v>422.5</v>
      </c>
      <c r="G97" s="43">
        <f>G86+G96</f>
        <v>21.48</v>
      </c>
      <c r="H97" s="43">
        <f>H86+H96</f>
        <v>34.480000000000004</v>
      </c>
      <c r="I97" s="43">
        <f>I86+I96</f>
        <v>54.26</v>
      </c>
      <c r="J97" s="43">
        <f>J86+J96</f>
        <v>391.53999999999996</v>
      </c>
      <c r="K97" s="43"/>
      <c r="L97" s="43">
        <f>L86+L96</f>
        <v>55.75</v>
      </c>
    </row>
    <row r="98" spans="1:12" ht="15">
      <c r="A98" s="15">
        <v>2</v>
      </c>
      <c r="B98" s="16">
        <v>1</v>
      </c>
      <c r="C98" s="17" t="s">
        <v>26</v>
      </c>
      <c r="D98" s="18" t="s">
        <v>27</v>
      </c>
      <c r="E98" s="19" t="s">
        <v>74</v>
      </c>
      <c r="F98" s="20">
        <v>150</v>
      </c>
      <c r="G98" s="20">
        <v>13.43</v>
      </c>
      <c r="H98" s="20">
        <v>20.82</v>
      </c>
      <c r="I98" s="20">
        <v>3.51</v>
      </c>
      <c r="J98" s="20">
        <v>255.09</v>
      </c>
      <c r="K98" s="21">
        <v>132</v>
      </c>
      <c r="L98" s="20">
        <v>22.28</v>
      </c>
    </row>
    <row r="99" spans="1:12" ht="15">
      <c r="A99" s="22"/>
      <c r="B99" s="23"/>
      <c r="C99" s="24"/>
      <c r="D99" s="25"/>
      <c r="E99" s="26" t="s">
        <v>75</v>
      </c>
      <c r="F99" s="27">
        <v>90</v>
      </c>
      <c r="G99" s="27">
        <v>15.34</v>
      </c>
      <c r="H99" s="27">
        <v>17.41</v>
      </c>
      <c r="I99" s="27">
        <v>7.09</v>
      </c>
      <c r="J99" s="27">
        <v>246.38</v>
      </c>
      <c r="K99" s="28">
        <v>208</v>
      </c>
      <c r="L99" s="27">
        <v>15.74</v>
      </c>
    </row>
    <row r="100" spans="1:12" ht="15.75" customHeight="1">
      <c r="A100" s="22"/>
      <c r="B100" s="23"/>
      <c r="C100" s="24"/>
      <c r="D100" s="29" t="s">
        <v>30</v>
      </c>
      <c r="E100" s="26" t="s">
        <v>76</v>
      </c>
      <c r="F100" s="27">
        <v>200</v>
      </c>
      <c r="G100" s="27">
        <v>3.77</v>
      </c>
      <c r="H100" s="27">
        <v>3.93</v>
      </c>
      <c r="I100" s="27">
        <v>25.95</v>
      </c>
      <c r="J100" s="27">
        <v>153.91999999999999</v>
      </c>
      <c r="K100" s="28">
        <v>269</v>
      </c>
      <c r="L100" s="27">
        <v>2.2599999999999998</v>
      </c>
    </row>
    <row r="101" spans="1:12" ht="15">
      <c r="A101" s="22"/>
      <c r="B101" s="23"/>
      <c r="C101" s="24"/>
      <c r="D101" s="29" t="s">
        <v>32</v>
      </c>
      <c r="E101" s="26" t="s">
        <v>77</v>
      </c>
      <c r="F101" s="27">
        <v>27.5</v>
      </c>
      <c r="G101" s="27">
        <v>1.6</v>
      </c>
      <c r="H101" s="27">
        <v>0.2</v>
      </c>
      <c r="I101" s="27">
        <v>9.6</v>
      </c>
      <c r="J101" s="27">
        <v>48</v>
      </c>
      <c r="K101" s="28"/>
      <c r="L101" s="27">
        <v>2.44</v>
      </c>
    </row>
    <row r="102" spans="1:12" ht="15">
      <c r="A102" s="22"/>
      <c r="B102" s="23"/>
      <c r="C102" s="24"/>
      <c r="D102" s="29" t="s">
        <v>34</v>
      </c>
      <c r="E102" s="26" t="s">
        <v>78</v>
      </c>
      <c r="F102" s="27">
        <v>100</v>
      </c>
      <c r="G102" s="27">
        <v>0.81</v>
      </c>
      <c r="H102" s="27">
        <v>0.31</v>
      </c>
      <c r="I102" s="27">
        <v>13.34</v>
      </c>
      <c r="J102" s="27">
        <v>53</v>
      </c>
      <c r="K102" s="28"/>
      <c r="L102" s="27">
        <v>25.57</v>
      </c>
    </row>
    <row r="103" spans="1:12" ht="15">
      <c r="A103" s="22"/>
      <c r="B103" s="23"/>
      <c r="C103" s="24"/>
      <c r="D103" s="25"/>
      <c r="E103" s="26" t="s">
        <v>79</v>
      </c>
      <c r="F103" s="27">
        <v>30</v>
      </c>
      <c r="G103" s="27">
        <v>2.25</v>
      </c>
      <c r="H103" s="27">
        <v>0.78</v>
      </c>
      <c r="I103" s="27">
        <v>15.18</v>
      </c>
      <c r="J103" s="27">
        <v>75.3</v>
      </c>
      <c r="K103" s="28"/>
      <c r="L103" s="27">
        <v>4.8899999999999997</v>
      </c>
    </row>
    <row r="104" spans="1:12" ht="15">
      <c r="A104" s="22"/>
      <c r="B104" s="23"/>
      <c r="C104" s="24"/>
      <c r="D104" s="25"/>
      <c r="E104" s="26" t="s">
        <v>80</v>
      </c>
      <c r="F104" s="27">
        <v>60</v>
      </c>
      <c r="G104" s="27" t="s">
        <v>81</v>
      </c>
      <c r="H104" s="27">
        <v>9</v>
      </c>
      <c r="I104" s="27">
        <v>2.02</v>
      </c>
      <c r="J104" s="27">
        <v>92</v>
      </c>
      <c r="K104" s="28"/>
      <c r="L104" s="27">
        <v>10.33</v>
      </c>
    </row>
    <row r="105" spans="1:12" ht="15">
      <c r="A105" s="30"/>
      <c r="B105" s="31"/>
      <c r="C105" s="32"/>
      <c r="D105" s="33" t="s">
        <v>38</v>
      </c>
      <c r="E105" s="34"/>
      <c r="F105" s="35">
        <f>SUM(F98:F104)</f>
        <v>657.5</v>
      </c>
      <c r="G105" s="35">
        <f>SUM(G98:G104)</f>
        <v>37.200000000000003</v>
      </c>
      <c r="H105" s="35">
        <f>SUM(H98:H104)</f>
        <v>52.45000000000001</v>
      </c>
      <c r="I105" s="35">
        <f>SUM(I98:I104)</f>
        <v>76.689999999999984</v>
      </c>
      <c r="J105" s="35">
        <f>SUM(J98:J104)</f>
        <v>923.68999999999994</v>
      </c>
      <c r="K105" s="36"/>
      <c r="L105" s="35">
        <f>SUM(L98:L104)</f>
        <v>83.509999999999991</v>
      </c>
    </row>
    <row r="106" spans="1:12" ht="15">
      <c r="A106" s="37">
        <f>A98</f>
        <v>2</v>
      </c>
      <c r="B106" s="38">
        <f>B98</f>
        <v>1</v>
      </c>
      <c r="C106" s="39" t="s">
        <v>39</v>
      </c>
      <c r="D106" s="29" t="s">
        <v>40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9" t="s">
        <v>41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43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9" t="s">
        <v>44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45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46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47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5"/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30"/>
      <c r="B115" s="31"/>
      <c r="C115" s="32"/>
      <c r="D115" s="33" t="s">
        <v>38</v>
      </c>
      <c r="E115" s="34"/>
      <c r="F115" s="35">
        <f>SUM(F106:F114)</f>
        <v>0</v>
      </c>
      <c r="G115" s="35">
        <f>SUM(G106:G114)</f>
        <v>0</v>
      </c>
      <c r="H115" s="35">
        <f>SUM(H106:H114)</f>
        <v>0</v>
      </c>
      <c r="I115" s="35">
        <f>SUM(I106:I114)</f>
        <v>0</v>
      </c>
      <c r="J115" s="35">
        <f>SUM(J106:J114)</f>
        <v>0</v>
      </c>
      <c r="K115" s="36"/>
      <c r="L115" s="35">
        <f>SUM(L106:L114)</f>
        <v>0</v>
      </c>
    </row>
    <row r="116" spans="1:12" ht="13.5" thickBot="1">
      <c r="A116" s="40">
        <f>A98</f>
        <v>2</v>
      </c>
      <c r="B116" s="41">
        <f>B98</f>
        <v>1</v>
      </c>
      <c r="C116" s="56" t="s">
        <v>48</v>
      </c>
      <c r="D116" s="57"/>
      <c r="E116" s="42"/>
      <c r="F116" s="43">
        <f>F105+F115</f>
        <v>657.5</v>
      </c>
      <c r="G116" s="43">
        <f>G105+G115</f>
        <v>37.200000000000003</v>
      </c>
      <c r="H116" s="43">
        <f>H105+H115</f>
        <v>52.45000000000001</v>
      </c>
      <c r="I116" s="43">
        <f>I105+I115</f>
        <v>76.689999999999984</v>
      </c>
      <c r="J116" s="43">
        <f>J105+J115</f>
        <v>923.68999999999994</v>
      </c>
      <c r="K116" s="43"/>
      <c r="L116" s="43">
        <f>L105+L115</f>
        <v>83.509999999999991</v>
      </c>
    </row>
    <row r="117" spans="1:12" ht="15">
      <c r="A117" s="44">
        <v>2</v>
      </c>
      <c r="B117" s="23">
        <v>2</v>
      </c>
      <c r="C117" s="17" t="s">
        <v>26</v>
      </c>
      <c r="D117" s="18" t="s">
        <v>27</v>
      </c>
      <c r="E117" s="19" t="s">
        <v>82</v>
      </c>
      <c r="F117" s="20" t="s">
        <v>50</v>
      </c>
      <c r="G117" s="20">
        <v>5.52</v>
      </c>
      <c r="H117" s="20">
        <v>5.3</v>
      </c>
      <c r="I117" s="20">
        <v>35.33</v>
      </c>
      <c r="J117" s="20" t="s">
        <v>83</v>
      </c>
      <c r="K117" s="21">
        <v>227</v>
      </c>
      <c r="L117" s="20">
        <v>3.04</v>
      </c>
    </row>
    <row r="118" spans="1:12" ht="15">
      <c r="A118" s="44"/>
      <c r="B118" s="23"/>
      <c r="C118" s="24"/>
      <c r="D118" s="25"/>
      <c r="E118" s="26" t="s">
        <v>84</v>
      </c>
      <c r="F118" s="27">
        <v>90</v>
      </c>
      <c r="G118" s="27">
        <v>13.85</v>
      </c>
      <c r="H118" s="27">
        <v>17.84</v>
      </c>
      <c r="I118" s="27">
        <v>7.76</v>
      </c>
      <c r="J118" s="27">
        <v>247.48</v>
      </c>
      <c r="K118" s="28"/>
      <c r="L118" s="27" t="s">
        <v>85</v>
      </c>
    </row>
    <row r="119" spans="1:12" ht="15">
      <c r="A119" s="44"/>
      <c r="B119" s="23"/>
      <c r="C119" s="24"/>
      <c r="D119" s="29" t="s">
        <v>30</v>
      </c>
      <c r="E119" s="26" t="s">
        <v>60</v>
      </c>
      <c r="F119" s="27">
        <v>200</v>
      </c>
      <c r="G119" s="27">
        <v>0</v>
      </c>
      <c r="H119" s="27">
        <v>0</v>
      </c>
      <c r="I119" s="27">
        <v>15.04</v>
      </c>
      <c r="J119" s="27">
        <v>60.16</v>
      </c>
      <c r="K119" s="28">
        <v>299</v>
      </c>
      <c r="L119" s="27">
        <v>0.92</v>
      </c>
    </row>
    <row r="120" spans="1:12" ht="15">
      <c r="A120" s="44"/>
      <c r="B120" s="23"/>
      <c r="C120" s="24"/>
      <c r="D120" s="29" t="s">
        <v>32</v>
      </c>
      <c r="E120" s="26" t="s">
        <v>53</v>
      </c>
      <c r="F120" s="27">
        <v>27.5</v>
      </c>
      <c r="G120" s="27">
        <v>1.6</v>
      </c>
      <c r="H120" s="27">
        <v>0.2</v>
      </c>
      <c r="I120" s="27">
        <v>9.6</v>
      </c>
      <c r="J120" s="27">
        <v>48</v>
      </c>
      <c r="K120" s="28"/>
      <c r="L120" s="27">
        <v>2.44</v>
      </c>
    </row>
    <row r="121" spans="1:12" ht="15">
      <c r="A121" s="44"/>
      <c r="B121" s="23"/>
      <c r="C121" s="24"/>
      <c r="D121" s="25"/>
      <c r="E121" s="26" t="s">
        <v>36</v>
      </c>
      <c r="F121" s="27">
        <v>60</v>
      </c>
      <c r="G121" s="27">
        <v>0.41</v>
      </c>
      <c r="H121" s="27">
        <v>7.5</v>
      </c>
      <c r="I121" s="27">
        <v>1.72</v>
      </c>
      <c r="J121" s="27">
        <v>76</v>
      </c>
      <c r="K121" s="28"/>
      <c r="L121" s="27">
        <v>6.69</v>
      </c>
    </row>
    <row r="122" spans="1:12" ht="15">
      <c r="A122" s="44"/>
      <c r="B122" s="23"/>
      <c r="C122" s="24"/>
      <c r="D122" s="25"/>
      <c r="E122" s="26" t="s">
        <v>86</v>
      </c>
      <c r="F122" s="27">
        <v>30</v>
      </c>
      <c r="G122" s="27">
        <v>2.25</v>
      </c>
      <c r="H122" s="27">
        <v>0.78</v>
      </c>
      <c r="I122" s="27">
        <v>15.18</v>
      </c>
      <c r="J122" s="27">
        <v>75.3</v>
      </c>
      <c r="K122" s="28"/>
      <c r="L122" s="27">
        <v>19.7</v>
      </c>
    </row>
    <row r="123" spans="1:12" ht="15">
      <c r="A123" s="45"/>
      <c r="B123" s="31"/>
      <c r="C123" s="32"/>
      <c r="D123" s="33" t="s">
        <v>38</v>
      </c>
      <c r="E123" s="34"/>
      <c r="F123" s="35">
        <f>SUM(F117:F122)</f>
        <v>407.5</v>
      </c>
      <c r="G123" s="35">
        <f>SUM(G117:G122)</f>
        <v>23.63</v>
      </c>
      <c r="H123" s="35">
        <f>SUM(H117:H122)</f>
        <v>31.62</v>
      </c>
      <c r="I123" s="35">
        <f>SUM(I117:I122)</f>
        <v>84.63</v>
      </c>
      <c r="J123" s="35">
        <f>SUM(J117:J122)</f>
        <v>506.94</v>
      </c>
      <c r="K123" s="36"/>
      <c r="L123" s="35">
        <v>62.98</v>
      </c>
    </row>
    <row r="124" spans="1:12" ht="15">
      <c r="A124" s="38">
        <f>A117</f>
        <v>2</v>
      </c>
      <c r="B124" s="38">
        <f>B117</f>
        <v>2</v>
      </c>
      <c r="C124" s="39" t="s">
        <v>39</v>
      </c>
      <c r="D124" s="29" t="s">
        <v>40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4"/>
      <c r="B125" s="23"/>
      <c r="C125" s="24"/>
      <c r="D125" s="29" t="s">
        <v>41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9" t="s">
        <v>43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4"/>
      <c r="B127" s="23"/>
      <c r="C127" s="24"/>
      <c r="D127" s="29" t="s">
        <v>44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44"/>
      <c r="B128" s="23"/>
      <c r="C128" s="24"/>
      <c r="D128" s="29" t="s">
        <v>45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46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47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4"/>
      <c r="B131" s="23"/>
      <c r="C131" s="24"/>
      <c r="D131" s="25"/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5"/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5"/>
      <c r="B133" s="31"/>
      <c r="C133" s="32"/>
      <c r="D133" s="33" t="s">
        <v>38</v>
      </c>
      <c r="E133" s="34"/>
      <c r="F133" s="35">
        <f>SUM(F124:F132)</f>
        <v>0</v>
      </c>
      <c r="G133" s="35">
        <f>SUM(G124:G132)</f>
        <v>0</v>
      </c>
      <c r="H133" s="35">
        <f>SUM(H124:H132)</f>
        <v>0</v>
      </c>
      <c r="I133" s="35">
        <f>SUM(I124:I132)</f>
        <v>0</v>
      </c>
      <c r="J133" s="35">
        <f>SUM(J124:J132)</f>
        <v>0</v>
      </c>
      <c r="K133" s="36"/>
      <c r="L133" s="35">
        <f>SUM(L124:L132)</f>
        <v>0</v>
      </c>
    </row>
    <row r="134" spans="1:12" ht="13.5" thickBot="1">
      <c r="A134" s="46">
        <f>A117</f>
        <v>2</v>
      </c>
      <c r="B134" s="46">
        <f>B117</f>
        <v>2</v>
      </c>
      <c r="C134" s="56" t="s">
        <v>48</v>
      </c>
      <c r="D134" s="57"/>
      <c r="E134" s="42"/>
      <c r="F134" s="43">
        <f>F123+F133</f>
        <v>407.5</v>
      </c>
      <c r="G134" s="43">
        <f>G123+G133</f>
        <v>23.63</v>
      </c>
      <c r="H134" s="43">
        <f>H123+H133</f>
        <v>31.62</v>
      </c>
      <c r="I134" s="43">
        <f>I123+I133</f>
        <v>84.63</v>
      </c>
      <c r="J134" s="43">
        <f>J123+J133</f>
        <v>506.94</v>
      </c>
      <c r="K134" s="43"/>
      <c r="L134" s="43">
        <f>L123+L133</f>
        <v>62.98</v>
      </c>
    </row>
    <row r="135" spans="1:12" ht="15">
      <c r="A135" s="15">
        <v>2</v>
      </c>
      <c r="B135" s="16">
        <v>3</v>
      </c>
      <c r="C135" s="17" t="s">
        <v>26</v>
      </c>
      <c r="D135" s="18" t="s">
        <v>27</v>
      </c>
      <c r="E135" s="19" t="s">
        <v>87</v>
      </c>
      <c r="F135" s="20">
        <v>200</v>
      </c>
      <c r="G135" s="20">
        <v>3.2</v>
      </c>
      <c r="H135" s="20">
        <v>6.06</v>
      </c>
      <c r="I135" s="20">
        <v>23.3</v>
      </c>
      <c r="J135" s="20">
        <v>160.46</v>
      </c>
      <c r="K135" s="21">
        <v>76</v>
      </c>
      <c r="L135" s="20">
        <v>14.65</v>
      </c>
    </row>
    <row r="136" spans="1:12" ht="15">
      <c r="A136" s="22"/>
      <c r="B136" s="23"/>
      <c r="C136" s="24"/>
      <c r="D136" s="25"/>
      <c r="E136" s="26" t="s">
        <v>88</v>
      </c>
      <c r="F136" s="27" t="s">
        <v>89</v>
      </c>
      <c r="G136" s="27">
        <v>12.45</v>
      </c>
      <c r="H136" s="27">
        <v>6.88</v>
      </c>
      <c r="I136" s="27">
        <v>6.44</v>
      </c>
      <c r="J136" s="27">
        <v>137.38999999999999</v>
      </c>
      <c r="K136" s="28">
        <v>141</v>
      </c>
      <c r="L136" s="27">
        <v>27.94</v>
      </c>
    </row>
    <row r="137" spans="1:12" ht="15">
      <c r="A137" s="22"/>
      <c r="B137" s="23"/>
      <c r="C137" s="24"/>
      <c r="D137" s="29" t="s">
        <v>30</v>
      </c>
      <c r="E137" s="26" t="s">
        <v>90</v>
      </c>
      <c r="F137" s="27">
        <v>200</v>
      </c>
      <c r="G137" s="27">
        <v>1.4</v>
      </c>
      <c r="H137" s="27">
        <v>1.6</v>
      </c>
      <c r="I137" s="27">
        <v>17.350000000000001</v>
      </c>
      <c r="J137" s="27">
        <v>89.32</v>
      </c>
      <c r="K137" s="28">
        <v>287</v>
      </c>
      <c r="L137" s="27">
        <v>4.07</v>
      </c>
    </row>
    <row r="138" spans="1:12" ht="15">
      <c r="A138" s="22"/>
      <c r="B138" s="23"/>
      <c r="C138" s="24"/>
      <c r="D138" s="29" t="s">
        <v>32</v>
      </c>
      <c r="E138" s="26" t="s">
        <v>33</v>
      </c>
      <c r="F138" s="27">
        <v>27.5</v>
      </c>
      <c r="G138" s="27">
        <v>1.6</v>
      </c>
      <c r="H138" s="27">
        <v>0.2</v>
      </c>
      <c r="I138" s="27">
        <v>9.6</v>
      </c>
      <c r="J138" s="27">
        <v>48</v>
      </c>
      <c r="K138" s="28"/>
      <c r="L138" s="27">
        <v>2.2400000000000002</v>
      </c>
    </row>
    <row r="139" spans="1:12" ht="15">
      <c r="A139" s="22"/>
      <c r="B139" s="23"/>
      <c r="C139" s="24"/>
      <c r="D139" s="29" t="s">
        <v>34</v>
      </c>
      <c r="E139" s="26" t="s">
        <v>91</v>
      </c>
      <c r="F139" s="27">
        <v>100</v>
      </c>
      <c r="G139" s="27">
        <v>0.33</v>
      </c>
      <c r="H139" s="27">
        <v>1.0900000000000001</v>
      </c>
      <c r="I139" s="27">
        <v>22.84</v>
      </c>
      <c r="J139" s="27">
        <v>96</v>
      </c>
      <c r="K139" s="28"/>
      <c r="L139" s="27" t="s">
        <v>92</v>
      </c>
    </row>
    <row r="140" spans="1:12" ht="15">
      <c r="A140" s="22"/>
      <c r="B140" s="23"/>
      <c r="C140" s="24"/>
      <c r="D140" s="25"/>
      <c r="E140" s="26" t="s">
        <v>79</v>
      </c>
      <c r="F140" s="27">
        <v>30</v>
      </c>
      <c r="G140" s="27">
        <v>2.25</v>
      </c>
      <c r="H140" s="27">
        <v>0.78</v>
      </c>
      <c r="I140" s="27">
        <v>15.18</v>
      </c>
      <c r="J140" s="27">
        <v>75.3</v>
      </c>
      <c r="K140" s="28"/>
      <c r="L140" s="27">
        <v>3.7</v>
      </c>
    </row>
    <row r="141" spans="1:12" ht="15">
      <c r="A141" s="22"/>
      <c r="B141" s="23"/>
      <c r="C141" s="24"/>
      <c r="D141" s="25"/>
      <c r="E141" s="26" t="s">
        <v>80</v>
      </c>
      <c r="F141" s="27">
        <v>60</v>
      </c>
      <c r="G141" s="27" t="s">
        <v>81</v>
      </c>
      <c r="H141" s="27">
        <v>9</v>
      </c>
      <c r="I141" s="27">
        <v>2.02</v>
      </c>
      <c r="J141" s="27">
        <v>92</v>
      </c>
      <c r="K141" s="28"/>
      <c r="L141" s="27">
        <v>10.33</v>
      </c>
    </row>
    <row r="142" spans="1:12" ht="15.75" customHeight="1">
      <c r="A142" s="30"/>
      <c r="B142" s="31"/>
      <c r="C142" s="32"/>
      <c r="D142" s="33" t="s">
        <v>38</v>
      </c>
      <c r="E142" s="34"/>
      <c r="F142" s="35">
        <f>SUM(F135:F141)</f>
        <v>617.5</v>
      </c>
      <c r="G142" s="35">
        <f>SUM(G135:G141)</f>
        <v>21.229999999999997</v>
      </c>
      <c r="H142" s="35">
        <f>SUM(H135:H141)</f>
        <v>25.61</v>
      </c>
      <c r="I142" s="35">
        <f>SUM(I135:I141)</f>
        <v>96.73</v>
      </c>
      <c r="J142" s="35">
        <f>SUM(J135:J141)</f>
        <v>698.47</v>
      </c>
      <c r="K142" s="36"/>
      <c r="L142" s="35">
        <v>80.66</v>
      </c>
    </row>
    <row r="143" spans="1:12" ht="15">
      <c r="A143" s="37">
        <f>A135</f>
        <v>2</v>
      </c>
      <c r="B143" s="38">
        <f>B135</f>
        <v>3</v>
      </c>
      <c r="C143" s="39" t="s">
        <v>39</v>
      </c>
      <c r="D143" s="29" t="s">
        <v>40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9" t="s">
        <v>41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9" t="s">
        <v>43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22"/>
      <c r="B146" s="23"/>
      <c r="C146" s="24"/>
      <c r="D146" s="29" t="s">
        <v>44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22"/>
      <c r="B147" s="23"/>
      <c r="C147" s="24"/>
      <c r="D147" s="29" t="s">
        <v>45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46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47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5"/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30"/>
      <c r="B152" s="31"/>
      <c r="C152" s="32"/>
      <c r="D152" s="33" t="s">
        <v>38</v>
      </c>
      <c r="E152" s="34"/>
      <c r="F152" s="35">
        <f>SUM(F143:F151)</f>
        <v>0</v>
      </c>
      <c r="G152" s="35">
        <f>SUM(G143:G151)</f>
        <v>0</v>
      </c>
      <c r="H152" s="35">
        <f>SUM(H143:H151)</f>
        <v>0</v>
      </c>
      <c r="I152" s="35">
        <f>SUM(I143:I151)</f>
        <v>0</v>
      </c>
      <c r="J152" s="35">
        <f>SUM(J143:J151)</f>
        <v>0</v>
      </c>
      <c r="K152" s="36"/>
      <c r="L152" s="35">
        <f>SUM(L143:L151)</f>
        <v>0</v>
      </c>
    </row>
    <row r="153" spans="1:12" ht="13.5" thickBot="1">
      <c r="A153" s="40">
        <f>A135</f>
        <v>2</v>
      </c>
      <c r="B153" s="41">
        <f>B135</f>
        <v>3</v>
      </c>
      <c r="C153" s="56" t="s">
        <v>48</v>
      </c>
      <c r="D153" s="57"/>
      <c r="E153" s="42"/>
      <c r="F153" s="43">
        <f>F142+F152</f>
        <v>617.5</v>
      </c>
      <c r="G153" s="43">
        <f>G142+G152</f>
        <v>21.229999999999997</v>
      </c>
      <c r="H153" s="43">
        <f>H142+H152</f>
        <v>25.61</v>
      </c>
      <c r="I153" s="43">
        <f>I142+I152</f>
        <v>96.73</v>
      </c>
      <c r="J153" s="43">
        <f>J142+J152</f>
        <v>698.47</v>
      </c>
      <c r="K153" s="43"/>
      <c r="L153" s="43">
        <v>80.66</v>
      </c>
    </row>
    <row r="154" spans="1:12" ht="15">
      <c r="A154" s="15">
        <v>2</v>
      </c>
      <c r="B154" s="16">
        <v>4</v>
      </c>
      <c r="C154" s="17" t="s">
        <v>26</v>
      </c>
      <c r="D154" s="18" t="s">
        <v>27</v>
      </c>
      <c r="E154" s="19" t="s">
        <v>93</v>
      </c>
      <c r="F154" s="20" t="s">
        <v>50</v>
      </c>
      <c r="G154" s="20">
        <v>7.94</v>
      </c>
      <c r="H154" s="20">
        <v>8.2100000000000009</v>
      </c>
      <c r="I154" s="20">
        <v>35.130000000000003</v>
      </c>
      <c r="J154" s="20">
        <v>246.17</v>
      </c>
      <c r="K154" s="21">
        <v>104</v>
      </c>
      <c r="L154" s="20">
        <v>10.15</v>
      </c>
    </row>
    <row r="155" spans="1:12" ht="15">
      <c r="A155" s="22"/>
      <c r="B155" s="23"/>
      <c r="C155" s="24"/>
      <c r="D155" s="25"/>
      <c r="E155" s="26" t="s">
        <v>94</v>
      </c>
      <c r="F155" s="27" t="s">
        <v>95</v>
      </c>
      <c r="G155" s="27">
        <v>19.079999999999998</v>
      </c>
      <c r="H155" s="27">
        <v>23.69</v>
      </c>
      <c r="I155" s="27">
        <v>3.85</v>
      </c>
      <c r="J155" s="27">
        <v>302.86</v>
      </c>
      <c r="K155" s="28">
        <v>192</v>
      </c>
      <c r="L155" s="27">
        <v>15.2</v>
      </c>
    </row>
    <row r="156" spans="1:12" ht="15">
      <c r="A156" s="22"/>
      <c r="B156" s="23"/>
      <c r="C156" s="24"/>
      <c r="D156" s="29" t="s">
        <v>30</v>
      </c>
      <c r="E156" s="26" t="s">
        <v>60</v>
      </c>
      <c r="F156" s="27">
        <v>200</v>
      </c>
      <c r="G156" s="27">
        <v>0</v>
      </c>
      <c r="H156" s="27">
        <v>0</v>
      </c>
      <c r="I156" s="27">
        <v>15.04</v>
      </c>
      <c r="J156" s="27">
        <v>60.16</v>
      </c>
      <c r="K156" s="28">
        <v>299</v>
      </c>
      <c r="L156" s="27">
        <v>0.92</v>
      </c>
    </row>
    <row r="157" spans="1:12" ht="15">
      <c r="A157" s="22"/>
      <c r="B157" s="23"/>
      <c r="C157" s="24"/>
      <c r="D157" s="29" t="s">
        <v>32</v>
      </c>
      <c r="E157" s="26" t="s">
        <v>53</v>
      </c>
      <c r="F157" s="27">
        <v>27.5</v>
      </c>
      <c r="G157" s="27">
        <v>1.6</v>
      </c>
      <c r="H157" s="27">
        <v>0.2</v>
      </c>
      <c r="I157" s="27">
        <v>9.6</v>
      </c>
      <c r="J157" s="27">
        <v>48</v>
      </c>
      <c r="K157" s="28"/>
      <c r="L157" s="27">
        <v>2.44</v>
      </c>
    </row>
    <row r="158" spans="1:12" ht="15">
      <c r="A158" s="22"/>
      <c r="B158" s="23"/>
      <c r="C158" s="24"/>
      <c r="D158" s="29" t="s">
        <v>34</v>
      </c>
      <c r="E158" s="26" t="s">
        <v>61</v>
      </c>
      <c r="F158" s="27">
        <v>200</v>
      </c>
      <c r="G158" s="27">
        <v>0</v>
      </c>
      <c r="H158" s="27">
        <v>0</v>
      </c>
      <c r="I158" s="27">
        <v>22.4</v>
      </c>
      <c r="J158" s="27">
        <v>90</v>
      </c>
      <c r="K158" s="28"/>
      <c r="L158" s="27">
        <v>35</v>
      </c>
    </row>
    <row r="159" spans="1:12" ht="15">
      <c r="A159" s="22"/>
      <c r="B159" s="23"/>
      <c r="C159" s="24"/>
      <c r="D159" s="25"/>
      <c r="E159" s="26" t="s">
        <v>56</v>
      </c>
      <c r="F159" s="27">
        <v>30</v>
      </c>
      <c r="G159" s="27">
        <v>2.4</v>
      </c>
      <c r="H159" s="27">
        <v>11.6</v>
      </c>
      <c r="I159" s="27">
        <v>30.51</v>
      </c>
      <c r="J159" s="27">
        <v>124.5</v>
      </c>
      <c r="K159" s="28"/>
      <c r="L159" s="27">
        <v>10.49</v>
      </c>
    </row>
    <row r="160" spans="1:12" ht="15">
      <c r="A160" s="22"/>
      <c r="B160" s="23"/>
      <c r="C160" s="24"/>
      <c r="D160" s="25"/>
      <c r="E160" s="26" t="s">
        <v>96</v>
      </c>
      <c r="F160" s="27">
        <v>60</v>
      </c>
      <c r="G160" s="27">
        <v>0.41</v>
      </c>
      <c r="H160" s="27">
        <v>7.5</v>
      </c>
      <c r="I160" s="27">
        <v>1.72</v>
      </c>
      <c r="J160" s="27">
        <v>76</v>
      </c>
      <c r="K160" s="28"/>
      <c r="L160" s="27">
        <v>6.5</v>
      </c>
    </row>
    <row r="161" spans="1:12" ht="15">
      <c r="A161" s="30"/>
      <c r="B161" s="31"/>
      <c r="C161" s="32"/>
      <c r="D161" s="33" t="s">
        <v>38</v>
      </c>
      <c r="E161" s="34"/>
      <c r="F161" s="35">
        <f>SUM(F154:F160)</f>
        <v>517.5</v>
      </c>
      <c r="G161" s="35">
        <f>SUM(G154:G160)</f>
        <v>31.43</v>
      </c>
      <c r="H161" s="35">
        <f>SUM(H154:H160)</f>
        <v>51.2</v>
      </c>
      <c r="I161" s="35">
        <f>SUM(I154:I160)</f>
        <v>118.25000000000001</v>
      </c>
      <c r="J161" s="35">
        <f>SUM(J154:J160)</f>
        <v>947.68999999999994</v>
      </c>
      <c r="K161" s="36"/>
      <c r="L161" s="35">
        <f>SUM(L154:L160)</f>
        <v>80.7</v>
      </c>
    </row>
    <row r="162" spans="1:12" ht="15">
      <c r="A162" s="37">
        <f>A154</f>
        <v>2</v>
      </c>
      <c r="B162" s="38">
        <f>B154</f>
        <v>4</v>
      </c>
      <c r="C162" s="39" t="s">
        <v>39</v>
      </c>
      <c r="D162" s="29" t="s">
        <v>40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9" t="s">
        <v>41</v>
      </c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9" t="s">
        <v>43</v>
      </c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22"/>
      <c r="B165" s="23"/>
      <c r="C165" s="24"/>
      <c r="D165" s="29" t="s">
        <v>44</v>
      </c>
      <c r="E165" s="26"/>
      <c r="F165" s="27"/>
      <c r="G165" s="27"/>
      <c r="H165" s="27"/>
      <c r="I165" s="27"/>
      <c r="J165" s="27"/>
      <c r="K165" s="28"/>
      <c r="L165" s="27"/>
    </row>
    <row r="166" spans="1:12" ht="15">
      <c r="A166" s="22"/>
      <c r="B166" s="23"/>
      <c r="C166" s="24"/>
      <c r="D166" s="29" t="s">
        <v>45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46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47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5"/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30"/>
      <c r="B171" s="31"/>
      <c r="C171" s="32"/>
      <c r="D171" s="33" t="s">
        <v>38</v>
      </c>
      <c r="E171" s="34"/>
      <c r="F171" s="35">
        <f>SUM(F162:F170)</f>
        <v>0</v>
      </c>
      <c r="G171" s="35">
        <f>SUM(G162:G170)</f>
        <v>0</v>
      </c>
      <c r="H171" s="35">
        <f>SUM(H162:H170)</f>
        <v>0</v>
      </c>
      <c r="I171" s="35">
        <f>SUM(I162:I170)</f>
        <v>0</v>
      </c>
      <c r="J171" s="35">
        <f>SUM(J162:J170)</f>
        <v>0</v>
      </c>
      <c r="K171" s="36"/>
      <c r="L171" s="35">
        <f>SUM(L162:L170)</f>
        <v>0</v>
      </c>
    </row>
    <row r="172" spans="1:12" ht="13.5" thickBot="1">
      <c r="A172" s="40">
        <f>A154</f>
        <v>2</v>
      </c>
      <c r="B172" s="41">
        <f>B154</f>
        <v>4</v>
      </c>
      <c r="C172" s="56" t="s">
        <v>48</v>
      </c>
      <c r="D172" s="57"/>
      <c r="E172" s="42"/>
      <c r="F172" s="43">
        <f>F161+F171</f>
        <v>517.5</v>
      </c>
      <c r="G172" s="43">
        <f>G161+G171</f>
        <v>31.43</v>
      </c>
      <c r="H172" s="43">
        <f>H161+H171</f>
        <v>51.2</v>
      </c>
      <c r="I172" s="43">
        <f>I161+I171</f>
        <v>118.25000000000001</v>
      </c>
      <c r="J172" s="43">
        <f>J161+J171</f>
        <v>947.68999999999994</v>
      </c>
      <c r="K172" s="43"/>
      <c r="L172" s="43">
        <f>L161+L171</f>
        <v>80.7</v>
      </c>
    </row>
    <row r="173" spans="1:12" ht="15">
      <c r="A173" s="15">
        <v>2</v>
      </c>
      <c r="B173" s="16">
        <v>5</v>
      </c>
      <c r="C173" s="17" t="s">
        <v>26</v>
      </c>
      <c r="D173" s="18" t="s">
        <v>27</v>
      </c>
      <c r="E173" s="19" t="s">
        <v>97</v>
      </c>
      <c r="F173" s="20">
        <v>240</v>
      </c>
      <c r="G173" s="20">
        <v>21.09</v>
      </c>
      <c r="H173" s="20">
        <v>26.87</v>
      </c>
      <c r="I173" s="20">
        <v>24.96</v>
      </c>
      <c r="J173" s="20">
        <v>117.6</v>
      </c>
      <c r="K173" s="21">
        <v>214</v>
      </c>
      <c r="L173" s="20">
        <v>33.35</v>
      </c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22"/>
      <c r="B175" s="23"/>
      <c r="C175" s="24"/>
      <c r="D175" s="29" t="s">
        <v>30</v>
      </c>
      <c r="E175" s="26" t="s">
        <v>60</v>
      </c>
      <c r="F175" s="27">
        <v>200</v>
      </c>
      <c r="G175" s="27">
        <v>0</v>
      </c>
      <c r="H175" s="27">
        <v>0</v>
      </c>
      <c r="I175" s="27">
        <v>15.04</v>
      </c>
      <c r="J175" s="27">
        <v>60.16</v>
      </c>
      <c r="K175" s="28">
        <v>299</v>
      </c>
      <c r="L175" s="27">
        <v>0.92</v>
      </c>
    </row>
    <row r="176" spans="1:12" ht="15">
      <c r="A176" s="22"/>
      <c r="B176" s="23"/>
      <c r="C176" s="24"/>
      <c r="D176" s="29" t="s">
        <v>32</v>
      </c>
      <c r="E176" s="26" t="s">
        <v>53</v>
      </c>
      <c r="F176" s="27">
        <v>27.5</v>
      </c>
      <c r="G176" s="27">
        <v>1.6</v>
      </c>
      <c r="H176" s="27">
        <v>0.2</v>
      </c>
      <c r="I176" s="27">
        <v>9.6</v>
      </c>
      <c r="J176" s="27">
        <v>48</v>
      </c>
      <c r="K176" s="28"/>
      <c r="L176" s="27">
        <v>2.44</v>
      </c>
    </row>
    <row r="177" spans="1:12" ht="15">
      <c r="A177" s="22"/>
      <c r="B177" s="23"/>
      <c r="C177" s="24"/>
      <c r="D177" s="25"/>
      <c r="E177" s="26" t="s">
        <v>98</v>
      </c>
      <c r="F177" s="27">
        <v>60</v>
      </c>
      <c r="G177" s="27">
        <v>10.44</v>
      </c>
      <c r="H177" s="27">
        <v>8.8800000000000008</v>
      </c>
      <c r="I177" s="27">
        <v>5.4</v>
      </c>
      <c r="J177" s="27">
        <v>147.72</v>
      </c>
      <c r="K177" s="28"/>
      <c r="L177" s="27">
        <v>9.09</v>
      </c>
    </row>
    <row r="178" spans="1:12" ht="15">
      <c r="A178" s="22"/>
      <c r="B178" s="23"/>
      <c r="C178" s="24"/>
      <c r="D178" s="25"/>
      <c r="E178" s="26" t="s">
        <v>99</v>
      </c>
      <c r="F178" s="27">
        <v>45</v>
      </c>
      <c r="G178" s="27">
        <v>2.7</v>
      </c>
      <c r="H178" s="27">
        <v>9</v>
      </c>
      <c r="I178" s="27">
        <v>22.5</v>
      </c>
      <c r="J178" s="27">
        <v>184.5</v>
      </c>
      <c r="K178" s="28"/>
      <c r="L178" s="27">
        <v>10.89</v>
      </c>
    </row>
    <row r="179" spans="1:12" ht="15">
      <c r="A179" s="30"/>
      <c r="B179" s="31"/>
      <c r="C179" s="32"/>
      <c r="D179" s="33" t="s">
        <v>38</v>
      </c>
      <c r="E179" s="34"/>
      <c r="F179" s="35">
        <f>SUM(F173:F178)</f>
        <v>572.5</v>
      </c>
      <c r="G179" s="35">
        <f>SUM(G173:G178)</f>
        <v>35.830000000000005</v>
      </c>
      <c r="H179" s="35">
        <f>SUM(H173:H178)</f>
        <v>44.95</v>
      </c>
      <c r="I179" s="35">
        <f>SUM(I173:I178)</f>
        <v>77.5</v>
      </c>
      <c r="J179" s="35">
        <f>SUM(J173:J178)</f>
        <v>557.98</v>
      </c>
      <c r="K179" s="36"/>
      <c r="L179" s="35">
        <f>SUM(L173:L178)</f>
        <v>56.69</v>
      </c>
    </row>
    <row r="180" spans="1:12" ht="15">
      <c r="A180" s="37">
        <f>A173</f>
        <v>2</v>
      </c>
      <c r="B180" s="38">
        <f>B173</f>
        <v>5</v>
      </c>
      <c r="C180" s="39" t="s">
        <v>39</v>
      </c>
      <c r="D180" s="29" t="s">
        <v>40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22"/>
      <c r="B181" s="23"/>
      <c r="C181" s="24"/>
      <c r="D181" s="29" t="s">
        <v>41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9" t="s">
        <v>43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9" t="s">
        <v>44</v>
      </c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22"/>
      <c r="B184" s="23"/>
      <c r="C184" s="24"/>
      <c r="D184" s="29" t="s">
        <v>45</v>
      </c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22"/>
      <c r="B185" s="23"/>
      <c r="C185" s="24"/>
      <c r="D185" s="29" t="s">
        <v>46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47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5"/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5"/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30"/>
      <c r="B189" s="31"/>
      <c r="C189" s="32"/>
      <c r="D189" s="33" t="s">
        <v>38</v>
      </c>
      <c r="E189" s="34"/>
      <c r="F189" s="35">
        <f>SUM(F180:F188)</f>
        <v>0</v>
      </c>
      <c r="G189" s="35">
        <f>SUM(G180:G188)</f>
        <v>0</v>
      </c>
      <c r="H189" s="35">
        <f>SUM(H180:H188)</f>
        <v>0</v>
      </c>
      <c r="I189" s="35">
        <f>SUM(I180:I188)</f>
        <v>0</v>
      </c>
      <c r="J189" s="35">
        <f>SUM(J180:J188)</f>
        <v>0</v>
      </c>
      <c r="K189" s="36"/>
      <c r="L189" s="35">
        <f>SUM(L180:L188)</f>
        <v>0</v>
      </c>
    </row>
    <row r="190" spans="1:12" ht="13.5" thickBot="1">
      <c r="A190" s="40">
        <f>A173</f>
        <v>2</v>
      </c>
      <c r="B190" s="41">
        <f>B173</f>
        <v>5</v>
      </c>
      <c r="C190" s="56" t="s">
        <v>48</v>
      </c>
      <c r="D190" s="57"/>
      <c r="E190" s="42"/>
      <c r="F190" s="43">
        <f>F179+F189</f>
        <v>572.5</v>
      </c>
      <c r="G190" s="43">
        <f>G179+G189</f>
        <v>35.830000000000005</v>
      </c>
      <c r="H190" s="43">
        <f>H179+H189</f>
        <v>44.95</v>
      </c>
      <c r="I190" s="43">
        <f>I179+I189</f>
        <v>77.5</v>
      </c>
      <c r="J190" s="43">
        <f>J179+J189</f>
        <v>557.98</v>
      </c>
      <c r="K190" s="43"/>
      <c r="L190" s="43">
        <f>L179+L189</f>
        <v>56.69</v>
      </c>
    </row>
    <row r="191" spans="1:12" ht="13.5" thickBot="1">
      <c r="A191" s="47"/>
      <c r="B191" s="48"/>
      <c r="C191" s="58" t="s">
        <v>100</v>
      </c>
      <c r="D191" s="59"/>
      <c r="E191" s="60"/>
      <c r="F191" s="49">
        <f>(F23+F41+F60+F79+F97+F116+F134+F153+F172+F190)/(IF(F23=0, 0, 1)+IF(F41=0, 0, 1)+IF(F60=0, 0, 1)+IF(F79=0, 0, 1)+IF(F97=0, 0, 1)+IF(F116=0, 0, 1)+IF(F134=0, 0, 1)+IF(F153=0, 0, 1)+IF(F172=0, 0, 1)+IF(F190=0, 0, 1))</f>
        <v>572.5</v>
      </c>
      <c r="G191" s="49">
        <f>(G23+G41+G60+G79+G97+G116+G134+G153+G172+G190)/(IF(G23=0, 0, 1)+IF(G41=0, 0, 1)+IF(G60=0, 0, 1)+IF(G79=0, 0, 1)+IF(G97=0, 0, 1)+IF(G116=0, 0, 1)+IF(G134=0, 0, 1)+IF(G153=0, 0, 1)+IF(G172=0, 0, 1)+IF(G190=0, 0, 1))</f>
        <v>27.833999999999996</v>
      </c>
      <c r="H191" s="49">
        <f>(H23+H41+H60+H79+H97+H116+H134+H153+H172+H190)/(IF(H23=0, 0, 1)+IF(H41=0, 0, 1)+IF(H60=0, 0, 1)+IF(H79=0, 0, 1)+IF(H97=0, 0, 1)+IF(H116=0, 0, 1)+IF(H134=0, 0, 1)+IF(H153=0, 0, 1)+IF(H172=0, 0, 1)+IF(H190=0, 0, 1))</f>
        <v>35.987000000000002</v>
      </c>
      <c r="I191" s="49">
        <f>(I23+I41+I60+I79+I97+I116+I134+I153+I172+I190)/(IF(I23=0, 0, 1)+IF(I41=0, 0, 1)+IF(I60=0, 0, 1)+IF(I79=0, 0, 1)+IF(I97=0, 0, 1)+IF(I116=0, 0, 1)+IF(I134=0, 0, 1)+IF(I153=0, 0, 1)+IF(I172=0, 0, 1)+IF(I190=0, 0, 1))</f>
        <v>90.486999999999995</v>
      </c>
      <c r="J191" s="49">
        <f>(J23+J41+J60+J79+J97+J116+J134+J153+J172+J190)/(IF(J23=0, 0, 1)+IF(J41=0, 0, 1)+IF(J60=0, 0, 1)+IF(J79=0, 0, 1)+IF(J97=0, 0, 1)+IF(J116=0, 0, 1)+IF(J134=0, 0, 1)+IF(J153=0, 0, 1)+IF(J172=0, 0, 1)+IF(J190=0, 0, 1))</f>
        <v>704.2639999999999</v>
      </c>
      <c r="K191" s="49"/>
      <c r="L191" s="49">
        <f>(L23+L41+L60+L79+L97+L116+L134+L153+L172+L190)/(IF(L23=0, L1885, 1)+IF(L41=0, 0, 1)+IF(L60=0, 0, 1)+IF(L79=0, 0, 1)+IF(L97=0, 0, 1)+IF(L116=0, 0, 1)+IF(L134=0, 0, 1)+IF(L153=0, 0, 1)+IF(L172=0, 0, 1)+IF(L190=0, 0, 1))</f>
        <v>74.123000000000005</v>
      </c>
    </row>
  </sheetData>
  <mergeCells count="14">
    <mergeCell ref="C79:D79"/>
    <mergeCell ref="C97:D97"/>
    <mergeCell ref="C23:D23"/>
    <mergeCell ref="C191:E191"/>
    <mergeCell ref="C190:D190"/>
    <mergeCell ref="C116:D116"/>
    <mergeCell ref="C134:D134"/>
    <mergeCell ref="C153:D153"/>
    <mergeCell ref="C172:D172"/>
    <mergeCell ref="C1:E1"/>
    <mergeCell ref="H1:K1"/>
    <mergeCell ref="H2:K2"/>
    <mergeCell ref="C41:D41"/>
    <mergeCell ref="C60:D60"/>
  </mergeCell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2023-11-27T08:43:55Z</cp:lastPrinted>
  <dcterms:modified xsi:type="dcterms:W3CDTF">2025-02-28T05:45:08Z</dcterms:modified>
</cp:coreProperties>
</file>